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artsciudel-my.sharepoint.com/personal/nbuckley_art-sci_udel_edu/Documents/_OfficePC/Desktop/"/>
    </mc:Choice>
  </mc:AlternateContent>
  <xr:revisionPtr revIDLastSave="0" documentId="8_{8F53EEF5-7706-4234-99F9-A8C02B77DC83}" xr6:coauthVersionLast="47" xr6:coauthVersionMax="47" xr10:uidLastSave="{00000000-0000-0000-0000-000000000000}"/>
  <bookViews>
    <workbookView xWindow="-120" yWindow="-120" windowWidth="29040" windowHeight="15840" xr2:uid="{00000000-000D-0000-FFFF-FFFF00000000}"/>
  </bookViews>
  <sheets>
    <sheet name="Timeline" sheetId="2" r:id="rId1"/>
    <sheet name="NIH Checklist" sheetId="3" r:id="rId2"/>
    <sheet name="NSF Checklist" sheetId="12" r:id="rId3"/>
    <sheet name="NASA Checklist" sheetId="15" r:id="rId4"/>
    <sheet name="Other Agencies" sheetId="13" r:id="rId5"/>
    <sheet name="Approvals" sheetId="11" r:id="rId6"/>
    <sheet name="lists" sheetId="5" state="hidden" r:id="rId7"/>
  </sheets>
  <definedNames>
    <definedName name="agelist" localSheetId="5">lists!$B$3:$B$8</definedName>
    <definedName name="agelist">lists!$B$3:$B$8</definedName>
    <definedName name="allocationlist" localSheetId="5">lists!$H$13:$H$15</definedName>
    <definedName name="allocationlist">lists!$H$13:$H$15</definedName>
    <definedName name="countrylist" localSheetId="5">lists!$L$2:$L$252</definedName>
    <definedName name="countrylist">lists!$L$2:$L$252</definedName>
    <definedName name="firstlist" localSheetId="5">lists!$F$3:$F$4</definedName>
    <definedName name="firstlist">lists!$F$3:$F$4</definedName>
    <definedName name="modellist" localSheetId="5">lists!$F$13:$F$18</definedName>
    <definedName name="modellist">lists!$F$13:$F$18</definedName>
    <definedName name="phaselist" localSheetId="5">lists!$D$13:$D$20</definedName>
    <definedName name="phaselist">lists!$D$13:$D$20</definedName>
    <definedName name="_xlnm.Print_Area" localSheetId="3">'NASA Checklist'!$A$1:$F$33</definedName>
    <definedName name="_xlnm.Print_Area" localSheetId="1">'NIH Checklist'!$A$1:$F$31</definedName>
    <definedName name="_xlnm.Print_Area" localSheetId="2">'NSF Checklist'!$A$1:$F$26</definedName>
    <definedName name="_xlnm.Print_Area" localSheetId="4">'Other Agencies'!$A$1:$F$15</definedName>
    <definedName name="purposelist" localSheetId="5">lists!$H$3:$H$11</definedName>
    <definedName name="purposelist">lists!$H$3:$H$11</definedName>
    <definedName name="recruitmentlist" localSheetId="5">lists!$D$3:$D$10</definedName>
    <definedName name="recruitmentlist">lists!$D$3:$D$10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 i="15" l="1"/>
  <c r="D14" i="13" l="1"/>
  <c r="D25" i="12" l="1"/>
  <c r="D22" i="12"/>
  <c r="D11" i="12" s="1"/>
  <c r="D12" i="12"/>
  <c r="D14" i="3"/>
  <c r="D27" i="3"/>
  <c r="D26" i="3"/>
  <c r="D5" i="2" l="1"/>
  <c r="D19" i="12" l="1"/>
  <c r="D12" i="13"/>
  <c r="D11" i="13"/>
  <c r="D9" i="13"/>
  <c r="D10" i="13"/>
  <c r="D21" i="12"/>
  <c r="D20" i="12"/>
  <c r="D18" i="12"/>
  <c r="D15" i="12"/>
  <c r="D9" i="12"/>
  <c r="D17" i="12"/>
  <c r="D7" i="2" l="1"/>
  <c r="D30" i="3"/>
  <c r="D6" i="2"/>
  <c r="D4" i="2"/>
  <c r="D7" i="15" l="1"/>
  <c r="D11" i="15"/>
  <c r="D6" i="15"/>
  <c r="D5" i="15"/>
  <c r="D4" i="15"/>
  <c r="D10" i="15" s="1"/>
  <c r="D6" i="13"/>
  <c r="D7" i="13"/>
  <c r="D5" i="13"/>
  <c r="D14" i="12"/>
  <c r="D4" i="13"/>
  <c r="D13" i="12"/>
  <c r="D23" i="12"/>
  <c r="D24" i="12" s="1"/>
  <c r="D30" i="15"/>
  <c r="D13" i="13"/>
  <c r="D6" i="3"/>
  <c r="D5" i="12"/>
  <c r="D7" i="12"/>
  <c r="D6" i="12"/>
  <c r="D4" i="12"/>
  <c r="D10" i="12" s="1"/>
  <c r="D20" i="3"/>
  <c r="D11" i="3"/>
  <c r="D12" i="3"/>
  <c r="D16" i="3"/>
  <c r="D21" i="3"/>
  <c r="D15" i="3"/>
  <c r="D9" i="3"/>
  <c r="D28" i="3"/>
  <c r="D29" i="3" s="1"/>
  <c r="D10" i="3"/>
  <c r="D22" i="3"/>
  <c r="D5" i="3"/>
  <c r="D24" i="3"/>
  <c r="D18" i="3"/>
  <c r="D25" i="3"/>
  <c r="D23" i="3"/>
  <c r="D7" i="3"/>
  <c r="D13" i="3"/>
  <c r="D4" i="3"/>
  <c r="D19" i="3"/>
  <c r="D14" i="15" l="1"/>
  <c r="D31" i="15"/>
  <c r="D12" i="15" l="1"/>
  <c r="D9" i="15"/>
  <c r="D26" i="15"/>
  <c r="D13" i="15"/>
</calcChain>
</file>

<file path=xl/sharedStrings.xml><?xml version="1.0" encoding="utf-8"?>
<sst xmlns="http://schemas.openxmlformats.org/spreadsheetml/2006/main" count="826" uniqueCount="674">
  <si>
    <t>Sponsor</t>
  </si>
  <si>
    <t>Proposal Due to:</t>
  </si>
  <si>
    <t>Date Required:</t>
  </si>
  <si>
    <t>Complete proposal</t>
  </si>
  <si>
    <t>Enter due date here:</t>
  </si>
  <si>
    <t>Research Office</t>
  </si>
  <si>
    <t xml:space="preserve">When Due: </t>
  </si>
  <si>
    <t xml:space="preserve">Timeline for Sponsored Project Submissions </t>
  </si>
  <si>
    <t>UD Budget</t>
  </si>
  <si>
    <t>Bio Sketches (UD &amp; Subs)</t>
  </si>
  <si>
    <t>Project Narrative</t>
  </si>
  <si>
    <t>Documents:</t>
  </si>
  <si>
    <t>Appendices</t>
  </si>
  <si>
    <t>Web form can begin routing for Institutional approvals</t>
  </si>
  <si>
    <t>Routing of Cayuse proposal for PI approvals</t>
  </si>
  <si>
    <t>Research Office Review of proposals</t>
  </si>
  <si>
    <t>Cayuse Routing</t>
  </si>
  <si>
    <t>ASAP</t>
  </si>
  <si>
    <t>Notification</t>
  </si>
  <si>
    <t>Submission to NIH</t>
  </si>
  <si>
    <t>Budget Justification</t>
  </si>
  <si>
    <t>3-4 weeks prior to due date</t>
  </si>
  <si>
    <t>4 weeks minimum notice</t>
  </si>
  <si>
    <t xml:space="preserve">What's Due:  </t>
  </si>
  <si>
    <t>Project Summary/Abstract</t>
  </si>
  <si>
    <t>Bibliography &amp; References Cited</t>
  </si>
  <si>
    <t>Research Strategy</t>
  </si>
  <si>
    <t>Specific Aims</t>
  </si>
  <si>
    <t>Cover Letter (if required)</t>
  </si>
  <si>
    <t>Multiple PD/PI Leadership Plan (if applicable)</t>
  </si>
  <si>
    <t>Authenticiation of Key Biological and/or Chemical Resources (only required when project will involve key biological and/or chemical resources)</t>
  </si>
  <si>
    <t>Vertebrate Animals (if Vertebrate Animals = yes)</t>
  </si>
  <si>
    <t>Letters of Support</t>
  </si>
  <si>
    <t>Consortium/Contractual Arrangements</t>
  </si>
  <si>
    <t>PHS Assignment Request form</t>
  </si>
  <si>
    <t>Page limits</t>
  </si>
  <si>
    <t>3 sentences</t>
  </si>
  <si>
    <t>30 lines</t>
  </si>
  <si>
    <t>check FOA</t>
  </si>
  <si>
    <t>**Note - if any date falls on a weekend, documents will be due the Friday before</t>
  </si>
  <si>
    <t>Due Date:</t>
  </si>
  <si>
    <t>Notes</t>
  </si>
  <si>
    <t>Check:</t>
  </si>
  <si>
    <t>Notify SPC of intention to submit and provide FOA number/link</t>
  </si>
  <si>
    <r>
      <t xml:space="preserve">Intro to Application (for resubmissions &amp; revision) </t>
    </r>
    <r>
      <rPr>
        <b/>
        <sz val="11"/>
        <color theme="1"/>
        <rFont val="Calibri"/>
        <family val="2"/>
        <scheme val="minor"/>
      </rPr>
      <t>*Federal Indentification Number (FIN) required by PI</t>
    </r>
  </si>
  <si>
    <t>N/A</t>
  </si>
  <si>
    <t>Years</t>
  </si>
  <si>
    <t>Months</t>
  </si>
  <si>
    <t>Weeks</t>
  </si>
  <si>
    <t>Days</t>
  </si>
  <si>
    <t>Hours</t>
  </si>
  <si>
    <t>Minutes</t>
  </si>
  <si>
    <t>Not yet recruiting</t>
  </si>
  <si>
    <t>Recruiting</t>
  </si>
  <si>
    <t>Enrolling by invitation</t>
  </si>
  <si>
    <t>Active, not recruiting</t>
  </si>
  <si>
    <t>Completed</t>
  </si>
  <si>
    <t>Suspended</t>
  </si>
  <si>
    <t>Terminated (Halted Prematurely)</t>
  </si>
  <si>
    <t>Withdrawan (No participants enrolled)</t>
  </si>
  <si>
    <t>Anticipated</t>
  </si>
  <si>
    <t>Actual</t>
  </si>
  <si>
    <t>Treatment</t>
  </si>
  <si>
    <t>Prevention</t>
  </si>
  <si>
    <t>Diagnostics</t>
  </si>
  <si>
    <t>Supportive Care</t>
  </si>
  <si>
    <t>Screening</t>
  </si>
  <si>
    <t>Health services research</t>
  </si>
  <si>
    <t>Basic Science</t>
  </si>
  <si>
    <t>Device Feasibility</t>
  </si>
  <si>
    <t>Other</t>
  </si>
  <si>
    <t>Early Phase 1 (or Phase 0)</t>
  </si>
  <si>
    <t>Phase 1</t>
  </si>
  <si>
    <t>Phase 1/2</t>
  </si>
  <si>
    <t>Phase 2</t>
  </si>
  <si>
    <t>Phase 2/3</t>
  </si>
  <si>
    <t>Phase 3</t>
  </si>
  <si>
    <t>Phase 4</t>
  </si>
  <si>
    <t>Single group</t>
  </si>
  <si>
    <t>Parallel</t>
  </si>
  <si>
    <t>Cross-over</t>
  </si>
  <si>
    <t>Factorial</t>
  </si>
  <si>
    <t>Sequential</t>
  </si>
  <si>
    <t>Randomized</t>
  </si>
  <si>
    <t>Not-Randomized</t>
  </si>
  <si>
    <t>Human Subjects NIH Policy</t>
  </si>
  <si>
    <t>USA</t>
  </si>
  <si>
    <t>AFG</t>
  </si>
  <si>
    <t>ALA</t>
  </si>
  <si>
    <t>ALB</t>
  </si>
  <si>
    <t>DZA</t>
  </si>
  <si>
    <t>ASM</t>
  </si>
  <si>
    <t>AND</t>
  </si>
  <si>
    <t>AGO</t>
  </si>
  <si>
    <t>AIA</t>
  </si>
  <si>
    <t>ATA</t>
  </si>
  <si>
    <t>ATG</t>
  </si>
  <si>
    <t>ARG</t>
  </si>
  <si>
    <t>ARM</t>
  </si>
  <si>
    <t>ABW</t>
  </si>
  <si>
    <t>AUS</t>
  </si>
  <si>
    <t>AUT</t>
  </si>
  <si>
    <t>AZE</t>
  </si>
  <si>
    <t>BHS</t>
  </si>
  <si>
    <t>BHR</t>
  </si>
  <si>
    <t>BGD</t>
  </si>
  <si>
    <t>BRB</t>
  </si>
  <si>
    <t>BLR</t>
  </si>
  <si>
    <t>BEL</t>
  </si>
  <si>
    <t>BLZ</t>
  </si>
  <si>
    <t>BEN</t>
  </si>
  <si>
    <t>BMU</t>
  </si>
  <si>
    <t>BTN</t>
  </si>
  <si>
    <t>BOL</t>
  </si>
  <si>
    <t>BES</t>
  </si>
  <si>
    <t>BIH</t>
  </si>
  <si>
    <t>BWA</t>
  </si>
  <si>
    <t>BVT</t>
  </si>
  <si>
    <t>BRA</t>
  </si>
  <si>
    <t>IOT</t>
  </si>
  <si>
    <t>VGB</t>
  </si>
  <si>
    <t>BRN</t>
  </si>
  <si>
    <t>BGR</t>
  </si>
  <si>
    <t>BFA</t>
  </si>
  <si>
    <t>BDI</t>
  </si>
  <si>
    <t>CPV</t>
  </si>
  <si>
    <t>KHM</t>
  </si>
  <si>
    <t>CMR</t>
  </si>
  <si>
    <t>CAN</t>
  </si>
  <si>
    <t>CYM</t>
  </si>
  <si>
    <t>CAF</t>
  </si>
  <si>
    <t>TCD</t>
  </si>
  <si>
    <t>CHL</t>
  </si>
  <si>
    <t>CHN</t>
  </si>
  <si>
    <t>HKG</t>
  </si>
  <si>
    <t>MAC</t>
  </si>
  <si>
    <t>CXR</t>
  </si>
  <si>
    <t>CCK</t>
  </si>
  <si>
    <t>COL</t>
  </si>
  <si>
    <t>COM</t>
  </si>
  <si>
    <t>COG</t>
  </si>
  <si>
    <t>COK</t>
  </si>
  <si>
    <t>CRI</t>
  </si>
  <si>
    <t>CIV</t>
  </si>
  <si>
    <t>HRV</t>
  </si>
  <si>
    <t>CUB</t>
  </si>
  <si>
    <t>CUW</t>
  </si>
  <si>
    <t>CYP</t>
  </si>
  <si>
    <t>CZE</t>
  </si>
  <si>
    <t>PRK</t>
  </si>
  <si>
    <t>COD</t>
  </si>
  <si>
    <t>DNK</t>
  </si>
  <si>
    <t>DJI</t>
  </si>
  <si>
    <t>DMA</t>
  </si>
  <si>
    <t>DOM</t>
  </si>
  <si>
    <t>ECU</t>
  </si>
  <si>
    <t>EGY</t>
  </si>
  <si>
    <t>SLV</t>
  </si>
  <si>
    <t>GNQ</t>
  </si>
  <si>
    <t>ERI</t>
  </si>
  <si>
    <t>EST</t>
  </si>
  <si>
    <t>SWZ</t>
  </si>
  <si>
    <t>ETH</t>
  </si>
  <si>
    <t>FLK</t>
  </si>
  <si>
    <t>FRO</t>
  </si>
  <si>
    <t>FJI</t>
  </si>
  <si>
    <t>FIN</t>
  </si>
  <si>
    <t>FRA</t>
  </si>
  <si>
    <t>GUF</t>
  </si>
  <si>
    <t>PYF</t>
  </si>
  <si>
    <t>ATF</t>
  </si>
  <si>
    <t>GAB</t>
  </si>
  <si>
    <t>GMB</t>
  </si>
  <si>
    <t>GEO</t>
  </si>
  <si>
    <t>DEU</t>
  </si>
  <si>
    <t>GHA</t>
  </si>
  <si>
    <t>GIB</t>
  </si>
  <si>
    <t>GRC</t>
  </si>
  <si>
    <t>GRL</t>
  </si>
  <si>
    <t>GRD</t>
  </si>
  <si>
    <t>GLP</t>
  </si>
  <si>
    <t>GUM</t>
  </si>
  <si>
    <t>GTM</t>
  </si>
  <si>
    <t>GGY</t>
  </si>
  <si>
    <t>GIN</t>
  </si>
  <si>
    <t>GNB</t>
  </si>
  <si>
    <t>GUY</t>
  </si>
  <si>
    <t>HTI</t>
  </si>
  <si>
    <t>HMD</t>
  </si>
  <si>
    <t>VAT</t>
  </si>
  <si>
    <t>HND</t>
  </si>
  <si>
    <t>HUN</t>
  </si>
  <si>
    <t>ISL</t>
  </si>
  <si>
    <t>IND</t>
  </si>
  <si>
    <t>IDN</t>
  </si>
  <si>
    <t>IRN</t>
  </si>
  <si>
    <t>IRQ</t>
  </si>
  <si>
    <t>IRL</t>
  </si>
  <si>
    <t>IMN</t>
  </si>
  <si>
    <t>ISR</t>
  </si>
  <si>
    <t>ITA</t>
  </si>
  <si>
    <t>JAM</t>
  </si>
  <si>
    <t>JPN</t>
  </si>
  <si>
    <t>JEY</t>
  </si>
  <si>
    <t>JOR</t>
  </si>
  <si>
    <t>KAZ</t>
  </si>
  <si>
    <t>KEN</t>
  </si>
  <si>
    <t>KIR</t>
  </si>
  <si>
    <t>KWT</t>
  </si>
  <si>
    <t>KGZ</t>
  </si>
  <si>
    <t>LAO</t>
  </si>
  <si>
    <t>LVA</t>
  </si>
  <si>
    <t>LBN</t>
  </si>
  <si>
    <t>LSO</t>
  </si>
  <si>
    <t>LBR</t>
  </si>
  <si>
    <t>LBY</t>
  </si>
  <si>
    <t>LIE</t>
  </si>
  <si>
    <t>LTU</t>
  </si>
  <si>
    <t>LUX</t>
  </si>
  <si>
    <t>MDG</t>
  </si>
  <si>
    <t>MWI</t>
  </si>
  <si>
    <t>MYS</t>
  </si>
  <si>
    <t>MDV</t>
  </si>
  <si>
    <t>MLI</t>
  </si>
  <si>
    <t>MLT</t>
  </si>
  <si>
    <t>MHL</t>
  </si>
  <si>
    <t>MTQ</t>
  </si>
  <si>
    <t>MRT</t>
  </si>
  <si>
    <t>MUS</t>
  </si>
  <si>
    <t>MYT</t>
  </si>
  <si>
    <t>MEX</t>
  </si>
  <si>
    <t>FSM</t>
  </si>
  <si>
    <t>MCO</t>
  </si>
  <si>
    <t>MNG</t>
  </si>
  <si>
    <t>MNE</t>
  </si>
  <si>
    <t>MSR</t>
  </si>
  <si>
    <t>MAR</t>
  </si>
  <si>
    <t>MOZ</t>
  </si>
  <si>
    <t>MMR</t>
  </si>
  <si>
    <t>NAM</t>
  </si>
  <si>
    <t>NRU</t>
  </si>
  <si>
    <t>NPL</t>
  </si>
  <si>
    <t>NLD</t>
  </si>
  <si>
    <t>NCL</t>
  </si>
  <si>
    <t>NZL</t>
  </si>
  <si>
    <t>NIC</t>
  </si>
  <si>
    <t>NER</t>
  </si>
  <si>
    <t>NGA</t>
  </si>
  <si>
    <t>NIU</t>
  </si>
  <si>
    <t>NFK</t>
  </si>
  <si>
    <t>MNP</t>
  </si>
  <si>
    <t>NOR</t>
  </si>
  <si>
    <t>OMN</t>
  </si>
  <si>
    <t>PAK</t>
  </si>
  <si>
    <t>PLW</t>
  </si>
  <si>
    <t>PAN</t>
  </si>
  <si>
    <t>PNG</t>
  </si>
  <si>
    <t>PRY</t>
  </si>
  <si>
    <t>PER</t>
  </si>
  <si>
    <t>PHL</t>
  </si>
  <si>
    <t>PCN</t>
  </si>
  <si>
    <t>POL</t>
  </si>
  <si>
    <t>PRT</t>
  </si>
  <si>
    <t>PRI</t>
  </si>
  <si>
    <t>QAT</t>
  </si>
  <si>
    <t>KOR</t>
  </si>
  <si>
    <t>MDA</t>
  </si>
  <si>
    <t>REU</t>
  </si>
  <si>
    <t>ROU</t>
  </si>
  <si>
    <t>RUS</t>
  </si>
  <si>
    <t>RWA</t>
  </si>
  <si>
    <t>BLM</t>
  </si>
  <si>
    <t>SHN</t>
  </si>
  <si>
    <t>KNA</t>
  </si>
  <si>
    <t>LCA</t>
  </si>
  <si>
    <t>MAF</t>
  </si>
  <si>
    <t>SPM</t>
  </si>
  <si>
    <t>VCT</t>
  </si>
  <si>
    <t>WSM</t>
  </si>
  <si>
    <t>SMR</t>
  </si>
  <si>
    <t>STP</t>
  </si>
  <si>
    <t>Sark</t>
  </si>
  <si>
    <t>SAU</t>
  </si>
  <si>
    <t>SEN</t>
  </si>
  <si>
    <t>SRB</t>
  </si>
  <si>
    <t>SYC</t>
  </si>
  <si>
    <t>SLE</t>
  </si>
  <si>
    <t>SGP</t>
  </si>
  <si>
    <t>SXM</t>
  </si>
  <si>
    <t>SVK</t>
  </si>
  <si>
    <t>SVN</t>
  </si>
  <si>
    <t>SLB</t>
  </si>
  <si>
    <t>SOM</t>
  </si>
  <si>
    <t>ZAF</t>
  </si>
  <si>
    <t>SGS</t>
  </si>
  <si>
    <t>SSD</t>
  </si>
  <si>
    <t>ESP</t>
  </si>
  <si>
    <t>LKA</t>
  </si>
  <si>
    <t>PSE</t>
  </si>
  <si>
    <t>SDN</t>
  </si>
  <si>
    <t>SUR</t>
  </si>
  <si>
    <t>SJM</t>
  </si>
  <si>
    <t>SWE</t>
  </si>
  <si>
    <t>CHE</t>
  </si>
  <si>
    <t>SYR</t>
  </si>
  <si>
    <t>TJK</t>
  </si>
  <si>
    <t>THA</t>
  </si>
  <si>
    <t>MKD</t>
  </si>
  <si>
    <t>TLS</t>
  </si>
  <si>
    <t>TGO</t>
  </si>
  <si>
    <t>TKL</t>
  </si>
  <si>
    <t>TON</t>
  </si>
  <si>
    <t>TTO</t>
  </si>
  <si>
    <t>TUN</t>
  </si>
  <si>
    <t>TUR</t>
  </si>
  <si>
    <t>TKM</t>
  </si>
  <si>
    <t>TCA</t>
  </si>
  <si>
    <t>TUV</t>
  </si>
  <si>
    <t>UGA</t>
  </si>
  <si>
    <t>UKR</t>
  </si>
  <si>
    <t>ARE</t>
  </si>
  <si>
    <t>GBR</t>
  </si>
  <si>
    <t>TZA</t>
  </si>
  <si>
    <t>UMI</t>
  </si>
  <si>
    <t>VIR</t>
  </si>
  <si>
    <t>URY</t>
  </si>
  <si>
    <t>UZB</t>
  </si>
  <si>
    <t>VUT</t>
  </si>
  <si>
    <t>VEN</t>
  </si>
  <si>
    <t>VNM</t>
  </si>
  <si>
    <t>WLF</t>
  </si>
  <si>
    <t>ESH</t>
  </si>
  <si>
    <t>YEM</t>
  </si>
  <si>
    <t>ZMB</t>
  </si>
  <si>
    <t>ZWE</t>
  </si>
  <si>
    <t>AFG: Afghanistan</t>
  </si>
  <si>
    <t>ALA: Aland Islands</t>
  </si>
  <si>
    <t>ALB: Albania</t>
  </si>
  <si>
    <t>DZA: Algeria</t>
  </si>
  <si>
    <t>ASM: American Samoa</t>
  </si>
  <si>
    <t>AND: Andorra</t>
  </si>
  <si>
    <t>AGO: Angola</t>
  </si>
  <si>
    <t>AIA: Anguilla</t>
  </si>
  <si>
    <t>ATA: Antarctica</t>
  </si>
  <si>
    <t>ATG: Antigua and Barbuda</t>
  </si>
  <si>
    <t>ARG: Argentina</t>
  </si>
  <si>
    <t>ARM: Armenia</t>
  </si>
  <si>
    <t>ABW: Aruba</t>
  </si>
  <si>
    <t>AUS: Australia</t>
  </si>
  <si>
    <t>AUT: Austria</t>
  </si>
  <si>
    <t>AZE: Azerbaijan</t>
  </si>
  <si>
    <t>BHS:Bahamas</t>
  </si>
  <si>
    <t>BHR: Bahrain</t>
  </si>
  <si>
    <t>BGD: Bangladesh</t>
  </si>
  <si>
    <t>BRB: Barbados</t>
  </si>
  <si>
    <t>BLR: Belarus</t>
  </si>
  <si>
    <t>BEL: Belgium</t>
  </si>
  <si>
    <t>BLZ: Belize</t>
  </si>
  <si>
    <t>BEN: Benin</t>
  </si>
  <si>
    <t>BMU: Bermuda</t>
  </si>
  <si>
    <t>BTN: Bhutan</t>
  </si>
  <si>
    <t>BOL: Bolivia (Plurinational State of)</t>
  </si>
  <si>
    <t>BES: Bonaire, Sint Eustatius and Saba</t>
  </si>
  <si>
    <t>BIH: Bosnia and Herzegovina</t>
  </si>
  <si>
    <t>BWA: Botswana</t>
  </si>
  <si>
    <t>BVT: Bouvet Island</t>
  </si>
  <si>
    <t>BRA: Brazil</t>
  </si>
  <si>
    <t>IOT: British Indian Ocean Territory</t>
  </si>
  <si>
    <t>VGB: British Virgin Islands</t>
  </si>
  <si>
    <t>BRN: Brunei Darussalam</t>
  </si>
  <si>
    <t>BGR: Bulgaria</t>
  </si>
  <si>
    <t>BFA: Burkina Faso</t>
  </si>
  <si>
    <t>BDI: Burundi</t>
  </si>
  <si>
    <t>CPV: Cabo Verde</t>
  </si>
  <si>
    <t>KHM: Cambodia</t>
  </si>
  <si>
    <t>CMR: Cameroon</t>
  </si>
  <si>
    <t>CAN: Canada</t>
  </si>
  <si>
    <t>CYM: Cayman Islands</t>
  </si>
  <si>
    <t>CAF: Central African Republic</t>
  </si>
  <si>
    <t>TCD: Chad</t>
  </si>
  <si>
    <t>CHL: Chile</t>
  </si>
  <si>
    <t>CHN: China</t>
  </si>
  <si>
    <t>HKG: China, Hong Kong Special Administrative Region</t>
  </si>
  <si>
    <t>MAC: China, Macao Special Administrative Region</t>
  </si>
  <si>
    <t>CXR: Christmas Island</t>
  </si>
  <si>
    <t>CCK: Cocos (Keeling) Islands</t>
  </si>
  <si>
    <t>COL: Colombia</t>
  </si>
  <si>
    <t>COM: Comoros</t>
  </si>
  <si>
    <t>COG: Congo</t>
  </si>
  <si>
    <t>COK: Cook Islands</t>
  </si>
  <si>
    <t>CRI: Costa Rica</t>
  </si>
  <si>
    <t>CIV: Côte d'Ivoire</t>
  </si>
  <si>
    <t>HRV: Croatia</t>
  </si>
  <si>
    <t>CUB: Cuba</t>
  </si>
  <si>
    <t>CUW: Curaçao</t>
  </si>
  <si>
    <t>CYP: Cyprus</t>
  </si>
  <si>
    <t>CZE: Czechia</t>
  </si>
  <si>
    <t>PRK: Democratic People's Republic of Korea</t>
  </si>
  <si>
    <t>COD: Democratic Republic of the Congo</t>
  </si>
  <si>
    <t>DNK: Denmark</t>
  </si>
  <si>
    <t>DJI: Djibouti</t>
  </si>
  <si>
    <t>DMA: Dominica</t>
  </si>
  <si>
    <t>DOM: Dominican Republic</t>
  </si>
  <si>
    <t>ECU: Ecuador</t>
  </si>
  <si>
    <t>EGY: Egypt</t>
  </si>
  <si>
    <t>SLV: El Salvador</t>
  </si>
  <si>
    <t>GNQ: Equatorial Guinea</t>
  </si>
  <si>
    <t>ERI: Eritrea</t>
  </si>
  <si>
    <t>EST: Estonia</t>
  </si>
  <si>
    <t>SWZ: Eswatini</t>
  </si>
  <si>
    <t>ETH: Ethiopia</t>
  </si>
  <si>
    <t>FLK: Falkland Islands (Malvinas)</t>
  </si>
  <si>
    <t>FRO: Faroe Islands</t>
  </si>
  <si>
    <t>FJI: Fiji</t>
  </si>
  <si>
    <t>FIN: Finland</t>
  </si>
  <si>
    <t>FRA: France</t>
  </si>
  <si>
    <t>GUF: French Guiana</t>
  </si>
  <si>
    <t>PYF: French Polynesia</t>
  </si>
  <si>
    <t>ATF: French Southern Territories</t>
  </si>
  <si>
    <t>GAB: Gabon</t>
  </si>
  <si>
    <t>GMB: Gambia</t>
  </si>
  <si>
    <t>GEO: Georgia</t>
  </si>
  <si>
    <t>DEU: Germany</t>
  </si>
  <si>
    <t>GHA: Ghana</t>
  </si>
  <si>
    <t>GIB: Gibraltar</t>
  </si>
  <si>
    <t>GRC: Greece</t>
  </si>
  <si>
    <t>GRL: Greenland</t>
  </si>
  <si>
    <t>GRD: Grenada</t>
  </si>
  <si>
    <t>GLP: Guadeloupe</t>
  </si>
  <si>
    <t>GUM: Guam</t>
  </si>
  <si>
    <t>GTM: Guatemala</t>
  </si>
  <si>
    <t>GGY: Guernsey</t>
  </si>
  <si>
    <t>GIN: Guinea</t>
  </si>
  <si>
    <t>GNB: Guinea-Bissau</t>
  </si>
  <si>
    <t>GUY: Guyana</t>
  </si>
  <si>
    <t>HTI: Haiti</t>
  </si>
  <si>
    <t>HMD: Heard Island and McDonald Islands</t>
  </si>
  <si>
    <t>VAT: Holy See</t>
  </si>
  <si>
    <t>HND: Honduras</t>
  </si>
  <si>
    <t>HUN: Hungary</t>
  </si>
  <si>
    <t>ISL: Iceland</t>
  </si>
  <si>
    <t>IND: India</t>
  </si>
  <si>
    <t>IND: Indonesia</t>
  </si>
  <si>
    <t>IRN: Iran (Islamic Republic of)</t>
  </si>
  <si>
    <t>IRQ: Iraq</t>
  </si>
  <si>
    <t>IRL: Ireland</t>
  </si>
  <si>
    <t>IMN: Isle of Man</t>
  </si>
  <si>
    <t>ISR: Israel</t>
  </si>
  <si>
    <t>ITA: Italy</t>
  </si>
  <si>
    <t>JAM: Jamaica</t>
  </si>
  <si>
    <t>JPN: Japan</t>
  </si>
  <si>
    <t>JEY: Jersey</t>
  </si>
  <si>
    <t>JOR: Jordan</t>
  </si>
  <si>
    <t>KAZ: Kazakhstan</t>
  </si>
  <si>
    <t>KEN: Kenya</t>
  </si>
  <si>
    <t>KIR: Kiribati</t>
  </si>
  <si>
    <t>KWT: Kuwait</t>
  </si>
  <si>
    <t>KGZ: Kyrgyzstan</t>
  </si>
  <si>
    <t>LAO: Lao People's Democratic Republic</t>
  </si>
  <si>
    <t>LVA: Latvia</t>
  </si>
  <si>
    <t>LBN: Lebanon</t>
  </si>
  <si>
    <t>LSO: Lesotho</t>
  </si>
  <si>
    <t>LBR: Liberia</t>
  </si>
  <si>
    <t>LBY: Libya</t>
  </si>
  <si>
    <t>LIE: Liechtenstein</t>
  </si>
  <si>
    <t>LTU: Lithuania</t>
  </si>
  <si>
    <t>LUX: Luxembourg</t>
  </si>
  <si>
    <t>MDG: Madagascar</t>
  </si>
  <si>
    <t>MWI: Malawi</t>
  </si>
  <si>
    <t>MYS: Malaysia</t>
  </si>
  <si>
    <t>MDV: Maldives</t>
  </si>
  <si>
    <t>MLI: Mali</t>
  </si>
  <si>
    <t>MLT: Malta</t>
  </si>
  <si>
    <t>MHL: Marshall Islands</t>
  </si>
  <si>
    <t>MTQ: Martinique</t>
  </si>
  <si>
    <t>MRT: Mauritania</t>
  </si>
  <si>
    <t>MUS: Mauritius</t>
  </si>
  <si>
    <t>MYT: Mayotte</t>
  </si>
  <si>
    <t>MEX: Mexico</t>
  </si>
  <si>
    <t>FAM: Micronesia (Federated States of)</t>
  </si>
  <si>
    <t>MCO: Monaco</t>
  </si>
  <si>
    <t>MNG: Mongolia</t>
  </si>
  <si>
    <t>MNE: Montenegro</t>
  </si>
  <si>
    <t>MSR: Montserrat</t>
  </si>
  <si>
    <t>MAR: Morocco</t>
  </si>
  <si>
    <t>MOZ: Mozambique</t>
  </si>
  <si>
    <t>MMR: Myanmar</t>
  </si>
  <si>
    <t>NAM: Namibia</t>
  </si>
  <si>
    <t>NRU: Nauru</t>
  </si>
  <si>
    <t>NPL: Nepal</t>
  </si>
  <si>
    <t>NLD: Netherlands</t>
  </si>
  <si>
    <t>NCL: New Caledonia</t>
  </si>
  <si>
    <t>NZL: New Zealand</t>
  </si>
  <si>
    <t>NIC: Nicaragua</t>
  </si>
  <si>
    <t>NER: Niger</t>
  </si>
  <si>
    <t>NGA: Nigeria</t>
  </si>
  <si>
    <t>NIU: Niue</t>
  </si>
  <si>
    <t>NFK: Norfolk Island</t>
  </si>
  <si>
    <t>MNP: Northern Mariana Islands</t>
  </si>
  <si>
    <t>NOR: Norway</t>
  </si>
  <si>
    <t>OMN: Oman</t>
  </si>
  <si>
    <t>PAK: Pakistan</t>
  </si>
  <si>
    <t>PLW: Palau</t>
  </si>
  <si>
    <t>PAN: Panama</t>
  </si>
  <si>
    <t>PNG: Papua New Guinea</t>
  </si>
  <si>
    <t>PRY: Paraguay</t>
  </si>
  <si>
    <t>PER: Peru</t>
  </si>
  <si>
    <t>PHL: Philippines</t>
  </si>
  <si>
    <t>PCN: Pitcairn</t>
  </si>
  <si>
    <t>POL: Poland</t>
  </si>
  <si>
    <t>PRT: Portugal</t>
  </si>
  <si>
    <t>PRI: Puerto Rico</t>
  </si>
  <si>
    <t>QAT: Qatar</t>
  </si>
  <si>
    <t>KOR: Republic of Korea</t>
  </si>
  <si>
    <t>MDA: Republic of Moldova</t>
  </si>
  <si>
    <t>REU: Réunion</t>
  </si>
  <si>
    <t>ROU: Romania</t>
  </si>
  <si>
    <t>RUS: Russian Federation</t>
  </si>
  <si>
    <t>RWA: Rwanda</t>
  </si>
  <si>
    <t>BLM: Saint Barthélemy</t>
  </si>
  <si>
    <t>SHN: Saint Helena</t>
  </si>
  <si>
    <t>KNA: Saint Kitts and Nevis</t>
  </si>
  <si>
    <t>LCA: Saint Lucia</t>
  </si>
  <si>
    <t>MAF: Saint Martin (French Part)</t>
  </si>
  <si>
    <t>SPM: Saint Pierre and Miquelon</t>
  </si>
  <si>
    <t>VCT: Saint Vincent and the Grenadines</t>
  </si>
  <si>
    <t>WSM: Samoa</t>
  </si>
  <si>
    <t>SMR: San Marino</t>
  </si>
  <si>
    <t>STP: Sao Tome and Principe</t>
  </si>
  <si>
    <t>SAU: Saudi Arabia</t>
  </si>
  <si>
    <t>SEN: Senegal</t>
  </si>
  <si>
    <t>SRB: Serbia</t>
  </si>
  <si>
    <t>SYC: Seychelles</t>
  </si>
  <si>
    <t>SLE: Sierra Leone</t>
  </si>
  <si>
    <t>SGP: Singapore</t>
  </si>
  <si>
    <t>SXM: Sint Maarten (Dutch part)</t>
  </si>
  <si>
    <t>SVK: Slovakia</t>
  </si>
  <si>
    <t>SVN: Slovenia</t>
  </si>
  <si>
    <t>SLB: Solomon Islands</t>
  </si>
  <si>
    <t>SOM: Somalia</t>
  </si>
  <si>
    <t>ZAF: South Africa</t>
  </si>
  <si>
    <t>SGS: South Georgia and the South Sandwich Islands</t>
  </si>
  <si>
    <t>SSD: South Sudan</t>
  </si>
  <si>
    <t>ESP: Spain</t>
  </si>
  <si>
    <t>LKA: Sri Lanka</t>
  </si>
  <si>
    <t>PSE: State of Palestine</t>
  </si>
  <si>
    <t>SDN: Sudan</t>
  </si>
  <si>
    <t>SUR: Suriname</t>
  </si>
  <si>
    <t>SJM: Svalbard and Jan Mayen Islands</t>
  </si>
  <si>
    <t>SWE: Sweden</t>
  </si>
  <si>
    <t>CHE: Switzerland</t>
  </si>
  <si>
    <t>SYR: Syrian Arab Republic</t>
  </si>
  <si>
    <t>TJK: Tajikistan</t>
  </si>
  <si>
    <t>THA: Thailand</t>
  </si>
  <si>
    <t>MKD: The former Yugoslav Republic of Macedonia</t>
  </si>
  <si>
    <t>TLS: Timor-Leste</t>
  </si>
  <si>
    <t>TGO: Togo</t>
  </si>
  <si>
    <t>TKL: Tokelau</t>
  </si>
  <si>
    <t>TON: Tonga</t>
  </si>
  <si>
    <t>TTO: Trinidad and Tobago</t>
  </si>
  <si>
    <t>TUN: Tunisia</t>
  </si>
  <si>
    <t>TUR: Turkey</t>
  </si>
  <si>
    <t>TKM: Turkmenistan</t>
  </si>
  <si>
    <t>TCA: Turks and Caicos Islands</t>
  </si>
  <si>
    <t>TUV: Tuvalu</t>
  </si>
  <si>
    <t>UGA: Uganda</t>
  </si>
  <si>
    <t>UKR: Ukraine</t>
  </si>
  <si>
    <t>ARE: United Arab Emirates</t>
  </si>
  <si>
    <t>GBR: United Kingdom of Great Britain and Northern Ireland</t>
  </si>
  <si>
    <t>TZA: United Republic of Tanzania</t>
  </si>
  <si>
    <t>UMI: United States Minor Outlying Islands</t>
  </si>
  <si>
    <t>USA: United States of America</t>
  </si>
  <si>
    <t>VIR: United States Virgin Islands</t>
  </si>
  <si>
    <t>URY: Uruguay</t>
  </si>
  <si>
    <t>UZB: Uzbekistan</t>
  </si>
  <si>
    <t>BUT: Vanuatu</t>
  </si>
  <si>
    <t>VEN: Venezuela (Bolivarian Republic of)</t>
  </si>
  <si>
    <t>VNM: Viet Nam</t>
  </si>
  <si>
    <t>WLF: Wallis and Futuna Islands</t>
  </si>
  <si>
    <t>ESH: Western Sahara</t>
  </si>
  <si>
    <t>YEM: Yemen</t>
  </si>
  <si>
    <t>ZMB: Zambia</t>
  </si>
  <si>
    <t>ZWE: Zimbabwe</t>
  </si>
  <si>
    <t>PROPOSAL APPROVALS</t>
  </si>
  <si>
    <t>PROPOSED FIRST-YEAR TOTAL (DIRECTS &amp; INDIRECTS)</t>
  </si>
  <si>
    <t>Principal Investigator (P.I.), Chairperson, and Research Office</t>
  </si>
  <si>
    <t>Up to $500,000</t>
  </si>
  <si>
    <t>P.I., Chairperson, Dean, and Research Office</t>
  </si>
  <si>
    <t>Up to $1,000,000</t>
  </si>
  <si>
    <t>P.I., Chairperson, Dean, Research Office, and Provost</t>
  </si>
  <si>
    <t>Up to $2,000,000</t>
  </si>
  <si>
    <t>P.I., Chairperson, Dean, Research Office, Provost, and President</t>
  </si>
  <si>
    <t>Over $2,000,000</t>
  </si>
  <si>
    <t xml:space="preserve">All proposals that include a waiver of indirect costs must be signed by the Dean </t>
  </si>
  <si>
    <t>or their designee.</t>
  </si>
  <si>
    <t>AWARD APPROVALS</t>
  </si>
  <si>
    <t>TOTAL AWARD (DIRECTS &amp; INDIRECTS)</t>
  </si>
  <si>
    <t>P.I., Research Office</t>
  </si>
  <si>
    <t>P.I., Research Office, and Provost</t>
  </si>
  <si>
    <t>P.I., Research Office, and President</t>
  </si>
  <si>
    <r>
      <rPr>
        <b/>
        <sz val="11"/>
        <color theme="1"/>
        <rFont val="Calibri"/>
        <family val="2"/>
        <scheme val="minor"/>
      </rPr>
      <t xml:space="preserve">Note: For Dissemination Plan on Human Subjects form (model language from IRB):  </t>
    </r>
    <r>
      <rPr>
        <i/>
        <sz val="11"/>
        <color theme="1"/>
        <rFont val="Calibri"/>
        <family val="2"/>
        <scheme val="minor"/>
      </rPr>
      <t xml:space="preserve"> The principal investigator will ensure that clinical trial(s) are registered and that results information is submitted to ClinicalTrials.gov as required. The University of Delaware has implemented detailed guidelines and procedures to safeguard compliance with all terms and conditions of the award, including those in place for clinical trials.</t>
    </r>
  </si>
  <si>
    <t>Data/Resource Sharing Plan (if applicable)</t>
  </si>
  <si>
    <t>Grants Analyst</t>
  </si>
  <si>
    <t>Abstract, Budget, Budget Justification,  Provider Category Determination worksheet for Vendor/Sub/Consultants, Sub Award Documents</t>
  </si>
  <si>
    <t>ALL other forms as required by the agency/Funding Opportunity Announcement</t>
  </si>
  <si>
    <t>Completed PeopleSoft record (and signed proposal webform)
Complete Proposal in Agency's Portal 
(Cayuse, ProposalCentral, etc.)</t>
  </si>
  <si>
    <r>
      <t xml:space="preserve">3 </t>
    </r>
    <r>
      <rPr>
        <b/>
        <u/>
        <sz val="11"/>
        <color theme="3"/>
        <rFont val="Calibri"/>
        <family val="2"/>
        <scheme val="minor"/>
      </rPr>
      <t>working days</t>
    </r>
    <r>
      <rPr>
        <b/>
        <sz val="11"/>
        <color theme="3"/>
        <rFont val="Calibri"/>
        <family val="2"/>
        <scheme val="minor"/>
      </rPr>
      <t xml:space="preserve"> prior to Sponsor due date</t>
    </r>
  </si>
  <si>
    <r>
      <t xml:space="preserve">7  </t>
    </r>
    <r>
      <rPr>
        <b/>
        <u/>
        <sz val="11"/>
        <color theme="3"/>
        <rFont val="Calibri"/>
        <family val="2"/>
        <scheme val="minor"/>
      </rPr>
      <t>working days</t>
    </r>
    <r>
      <rPr>
        <b/>
        <sz val="11"/>
        <color theme="3"/>
        <rFont val="Calibri"/>
        <family val="2"/>
        <scheme val="minor"/>
      </rPr>
      <t xml:space="preserve"> prior to due date</t>
    </r>
  </si>
  <si>
    <r>
      <rPr>
        <b/>
        <u/>
        <sz val="11"/>
        <color theme="10"/>
        <rFont val="Calibri"/>
        <family val="2"/>
        <scheme val="minor"/>
      </rPr>
      <t>Human Subjects &amp; Clinical Trials Form</t>
    </r>
    <r>
      <rPr>
        <u/>
        <sz val="11"/>
        <color theme="10"/>
        <rFont val="Calibri"/>
        <family val="2"/>
        <scheme val="minor"/>
      </rPr>
      <t xml:space="preserve"> </t>
    </r>
    <r>
      <rPr>
        <i/>
        <sz val="10"/>
        <color theme="10"/>
        <rFont val="Calibri"/>
        <family val="2"/>
        <scheme val="minor"/>
      </rPr>
      <t>(This Adobe Acrobat PDF form must be downloaded to view and access it's features.)</t>
    </r>
  </si>
  <si>
    <t>X</t>
  </si>
  <si>
    <r>
      <t xml:space="preserve">10  </t>
    </r>
    <r>
      <rPr>
        <b/>
        <u/>
        <sz val="11"/>
        <color theme="3"/>
        <rFont val="Calibri"/>
        <family val="2"/>
        <scheme val="minor"/>
      </rPr>
      <t>working days</t>
    </r>
    <r>
      <rPr>
        <b/>
        <sz val="11"/>
        <color theme="3"/>
        <rFont val="Calibri"/>
        <family val="2"/>
        <scheme val="minor"/>
      </rPr>
      <t xml:space="preserve"> prior to due date</t>
    </r>
  </si>
  <si>
    <t>PI</t>
  </si>
  <si>
    <t>PI/GA to assist</t>
  </si>
  <si>
    <t>GA</t>
  </si>
  <si>
    <t>RO</t>
  </si>
  <si>
    <t>PI = Principal Investigator</t>
  </si>
  <si>
    <t>GA = Grants Analyst</t>
  </si>
  <si>
    <t>RO = Research Office</t>
  </si>
  <si>
    <t>PI REQUIREMENTS PRIOR TO SUBMISSION:</t>
  </si>
  <si>
    <t>https://udapps.nss.udel.edu/webforms/embtform?wf_id=9007&amp;wf_ty=blank</t>
  </si>
  <si>
    <t>https://udapps.nss.udel.edu/webforms/embtform?wf_id=905&amp;wf_ty=blank</t>
  </si>
  <si>
    <r>
      <rPr>
        <b/>
        <sz val="11"/>
        <color rgb="FF000000"/>
        <rFont val="Calibri"/>
        <family val="2"/>
        <scheme val="minor"/>
      </rPr>
      <t>Conflict of Interest disclosure form</t>
    </r>
    <r>
      <rPr>
        <sz val="11"/>
        <color rgb="FF000000"/>
        <rFont val="Calibri"/>
        <family val="2"/>
        <scheme val="minor"/>
      </rPr>
      <t>: (</t>
    </r>
    <r>
      <rPr>
        <i/>
        <sz val="11"/>
        <color theme="1"/>
        <rFont val="Calibri"/>
        <family val="2"/>
        <scheme val="minor"/>
      </rPr>
      <t>This is an annual form, so if you were to apply again 1 year from now, this form would be required again</t>
    </r>
    <r>
      <rPr>
        <sz val="11"/>
        <color theme="1"/>
        <rFont val="Calibri"/>
        <family val="2"/>
        <scheme val="minor"/>
      </rPr>
      <t>)</t>
    </r>
  </si>
  <si>
    <t>Responsible Person</t>
  </si>
  <si>
    <t>Project Summary</t>
  </si>
  <si>
    <t>Project Description</t>
  </si>
  <si>
    <t>Facilites, Equipment, &amp; Other Resources</t>
  </si>
  <si>
    <t>Data Management Plan (if applicable)</t>
  </si>
  <si>
    <t>Collaborators and other Affiliations (COA)</t>
  </si>
  <si>
    <t>Other Supplementary Documents (if applicable)</t>
  </si>
  <si>
    <t>Submission to NSF</t>
  </si>
  <si>
    <t>References Cited</t>
  </si>
  <si>
    <t>Current &amp; Pending Support (ScIENcv)</t>
  </si>
  <si>
    <r>
      <rPr>
        <sz val="11"/>
        <color theme="1"/>
        <rFont val="Calibri"/>
        <family val="2"/>
        <scheme val="minor"/>
      </rPr>
      <t xml:space="preserve">Sub Award Documents </t>
    </r>
    <r>
      <rPr>
        <i/>
        <sz val="11"/>
        <color theme="1"/>
        <rFont val="Calibri"/>
        <family val="2"/>
        <scheme val="minor"/>
      </rPr>
      <t>(Grants Analyst will obtain required documents)</t>
    </r>
    <r>
      <rPr>
        <sz val="11"/>
        <color theme="1"/>
        <rFont val="Calibri"/>
        <family val="2"/>
        <scheme val="minor"/>
      </rPr>
      <t xml:space="preserve">;  </t>
    </r>
    <r>
      <rPr>
        <b/>
        <sz val="11"/>
        <color rgb="FFFF0000"/>
        <rFont val="Calibri"/>
        <family val="2"/>
        <scheme val="minor"/>
      </rPr>
      <t>PI complete:</t>
    </r>
    <r>
      <rPr>
        <sz val="11"/>
        <color theme="1"/>
        <rFont val="Calibri"/>
        <family val="2"/>
        <scheme val="minor"/>
      </rPr>
      <t xml:space="preserve"> </t>
    </r>
    <r>
      <rPr>
        <sz val="11"/>
        <color theme="10"/>
        <rFont val="Calibri"/>
        <family val="2"/>
        <scheme val="minor"/>
      </rPr>
      <t xml:space="preserve"> </t>
    </r>
    <r>
      <rPr>
        <u/>
        <sz val="11"/>
        <color theme="10"/>
        <rFont val="Calibri"/>
        <family val="2"/>
        <scheme val="minor"/>
      </rPr>
      <t>Provider Category Determination Worksheet</t>
    </r>
  </si>
  <si>
    <t>Submission to Sponsor</t>
  </si>
  <si>
    <t>Facilites, Equipment, &amp; Other Resources (if applicable)</t>
  </si>
  <si>
    <t>Tuition waiver (if applicable)</t>
  </si>
  <si>
    <t>Project Summary/Scope of Work</t>
  </si>
  <si>
    <t>Cover Page (if applicable)</t>
  </si>
  <si>
    <r>
      <t xml:space="preserve">Sponsor's F&amp;A policy </t>
    </r>
    <r>
      <rPr>
        <b/>
        <sz val="11"/>
        <color theme="1"/>
        <rFont val="Calibri"/>
        <family val="2"/>
        <scheme val="minor"/>
      </rPr>
      <t>-or-</t>
    </r>
    <r>
      <rPr>
        <sz val="11"/>
        <color theme="1"/>
        <rFont val="Calibri"/>
        <family val="2"/>
        <scheme val="minor"/>
      </rPr>
      <t xml:space="preserve"> F&amp;A Waiver</t>
    </r>
  </si>
  <si>
    <t>Proposal Summary</t>
  </si>
  <si>
    <t xml:space="preserve">Budget Justification </t>
  </si>
  <si>
    <t>Research.gov proposal -  PI to give AOR access for review and submission</t>
  </si>
  <si>
    <t>Cover Sheet</t>
  </si>
  <si>
    <t>Senior Personnel Documents:</t>
  </si>
  <si>
    <t>RO Approved budget to be entered into Research.gov by GA</t>
  </si>
  <si>
    <t>RO Approved budget justification to be uploaded into Research.gov by GA</t>
  </si>
  <si>
    <t>PostDoctoral Mentoring Plan (if applicable)</t>
  </si>
  <si>
    <r>
      <rPr>
        <sz val="11"/>
        <color theme="1"/>
        <rFont val="Calibri"/>
        <family val="2"/>
        <scheme val="minor"/>
      </rPr>
      <t xml:space="preserve">Sub Award Documents </t>
    </r>
    <r>
      <rPr>
        <i/>
        <sz val="11"/>
        <color theme="1"/>
        <rFont val="Calibri"/>
        <family val="2"/>
        <scheme val="minor"/>
      </rPr>
      <t>(Grants Analyst will obtain required documents)</t>
    </r>
    <r>
      <rPr>
        <sz val="11"/>
        <color theme="1"/>
        <rFont val="Calibri"/>
        <family val="2"/>
        <scheme val="minor"/>
      </rPr>
      <t xml:space="preserve">;  </t>
    </r>
    <r>
      <rPr>
        <b/>
        <sz val="11"/>
        <color rgb="FFFF0000"/>
        <rFont val="Calibri"/>
        <family val="2"/>
        <scheme val="minor"/>
      </rPr>
      <t>PI completes:</t>
    </r>
    <r>
      <rPr>
        <sz val="11"/>
        <color theme="1"/>
        <rFont val="Calibri"/>
        <family val="2"/>
        <scheme val="minor"/>
      </rPr>
      <t xml:space="preserve"> </t>
    </r>
    <r>
      <rPr>
        <sz val="11"/>
        <color theme="10"/>
        <rFont val="Calibri"/>
        <family val="2"/>
        <scheme val="minor"/>
      </rPr>
      <t xml:space="preserve"> </t>
    </r>
    <r>
      <rPr>
        <u/>
        <sz val="11"/>
        <color theme="10"/>
        <rFont val="Calibri"/>
        <family val="2"/>
        <scheme val="minor"/>
      </rPr>
      <t>Provider Category Determination Worksheet</t>
    </r>
  </si>
  <si>
    <t>Budget</t>
  </si>
  <si>
    <t>Business Data</t>
  </si>
  <si>
    <t>Program Specific Data</t>
  </si>
  <si>
    <t>Proposal Team</t>
  </si>
  <si>
    <t>Proposal Document:</t>
  </si>
  <si>
    <t>Table of Contents</t>
  </si>
  <si>
    <t>Scientific/Technical/Management Section</t>
  </si>
  <si>
    <t>References and Citations</t>
  </si>
  <si>
    <t>Statements of Commitment</t>
  </si>
  <si>
    <t>All Indented Items are in One PDF Document. Check FOA for Order of Sections</t>
  </si>
  <si>
    <t xml:space="preserve">Proposal Budget and Budget Narrative </t>
  </si>
  <si>
    <t>May be REDACTED, depending on the solicitation</t>
  </si>
  <si>
    <t>Facillities and Equipment</t>
  </si>
  <si>
    <t>Table of Personnel and Work Effort</t>
  </si>
  <si>
    <t>Special Notifications and/or Certifications</t>
  </si>
  <si>
    <t>Data Management Plan</t>
  </si>
  <si>
    <t>PDF Appendices Separate from the main proposal document</t>
  </si>
  <si>
    <t>Total Budget (Budget and Budget Justification)</t>
  </si>
  <si>
    <t>GA to upload</t>
  </si>
  <si>
    <t>HEC Appendix Document (separate PDF file attached as "Appendix")</t>
  </si>
  <si>
    <t>Only required if High End computing is requested</t>
  </si>
  <si>
    <t>Expertise and Resources</t>
  </si>
  <si>
    <t>Not Anonymized (separate PDF file attached as document type "Appendix")</t>
  </si>
  <si>
    <r>
      <t>Facilites &amp; Other Resources (</t>
    </r>
    <r>
      <rPr>
        <i/>
        <sz val="11"/>
        <color theme="1"/>
        <rFont val="Calibri"/>
        <family val="2"/>
        <scheme val="minor"/>
      </rPr>
      <t>no hyperlinks allowed</t>
    </r>
    <r>
      <rPr>
        <sz val="11"/>
        <color theme="1"/>
        <rFont val="Calibri"/>
        <family val="2"/>
        <scheme val="minor"/>
      </rPr>
      <t>)</t>
    </r>
  </si>
  <si>
    <r>
      <t>Equipment (</t>
    </r>
    <r>
      <rPr>
        <i/>
        <sz val="11"/>
        <color theme="1"/>
        <rFont val="Calibri"/>
        <family val="2"/>
        <scheme val="minor"/>
      </rPr>
      <t>no hyperlinks allowed</t>
    </r>
    <r>
      <rPr>
        <sz val="11"/>
        <color theme="1"/>
        <rFont val="Calibri"/>
        <family val="2"/>
        <scheme val="minor"/>
      </rPr>
      <t>)</t>
    </r>
  </si>
  <si>
    <r>
      <rPr>
        <b/>
        <sz val="11"/>
        <color theme="1"/>
        <rFont val="Calibri"/>
        <family val="2"/>
        <scheme val="minor"/>
      </rPr>
      <t>Key Words</t>
    </r>
    <r>
      <rPr>
        <sz val="11"/>
        <color theme="1"/>
        <rFont val="Calibri"/>
        <family val="2"/>
        <scheme val="minor"/>
      </rPr>
      <t>: webform; please complete and add keywords (</t>
    </r>
    <r>
      <rPr>
        <i/>
        <sz val="11"/>
        <color theme="1"/>
        <rFont val="Calibri"/>
        <family val="2"/>
        <scheme val="minor"/>
      </rPr>
      <t xml:space="preserve">Key words are words that the university queries on to see who is doing research on what topics, so pick words that are meaningful and clearly indicate what type of research you are doing.  Your advisor may have suggestions if you have trouble thinking of some.  This is something that is only done once; </t>
    </r>
    <r>
      <rPr>
        <b/>
        <i/>
        <sz val="11"/>
        <color theme="1"/>
        <rFont val="Calibri"/>
        <family val="2"/>
        <scheme val="minor"/>
      </rPr>
      <t>please monitor your webform outbox to ensure all approvals are met</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</si>
</sst>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u/>
      <sz val="11"/>
      <color theme="3"/>
      <name val="Calibri"/>
      <family val="2"/>
      <scheme val="minor"/>
    </font>
    <font>
      <u/>
      <sz val="11"/>
      <color theme="10"/>
      <name val="Calibri"/>
      <family val="2"/>
      <scheme val="minor"/>
    </font>
    <font>
      <b/>
      <i/>
      <sz val="11"/>
      <color theme="1"/>
      <name val="Calibri"/>
      <family val="2"/>
      <scheme val="minor"/>
    </font>
    <font>
      <b/>
      <i/>
      <sz val="9"/>
      <color theme="1"/>
      <name val="Calibri"/>
      <family val="2"/>
      <scheme val="minor"/>
    </font>
    <font>
      <b/>
      <i/>
      <u/>
      <sz val="11"/>
      <color theme="3"/>
      <name val="Calibri"/>
      <family val="2"/>
      <scheme val="minor"/>
    </font>
    <font>
      <b/>
      <sz val="11"/>
      <color theme="1"/>
      <name val="Calibri"/>
      <family val="2"/>
      <scheme val="minor"/>
    </font>
    <font>
      <i/>
      <sz val="11"/>
      <color theme="1"/>
      <name val="Calibri"/>
      <family val="2"/>
      <scheme val="minor"/>
    </font>
    <font>
      <sz val="10"/>
      <color rgb="FF000000"/>
      <name val="Times New Roman"/>
      <family val="1"/>
    </font>
    <font>
      <sz val="8"/>
      <color theme="1"/>
      <name val="Arial"/>
      <family val="2"/>
    </font>
    <font>
      <sz val="9"/>
      <color rgb="FF333333"/>
      <name val="Arial"/>
      <family val="2"/>
    </font>
    <font>
      <sz val="10"/>
      <name val="Arial"/>
      <family val="2"/>
    </font>
    <font>
      <b/>
      <sz val="12"/>
      <color theme="1"/>
      <name val="Arial"/>
      <family val="2"/>
    </font>
    <font>
      <sz val="12"/>
      <color theme="1"/>
      <name val="Arial"/>
      <family val="2"/>
    </font>
    <font>
      <sz val="12"/>
      <color theme="1"/>
      <name val="Calibri"/>
      <family val="2"/>
      <scheme val="minor"/>
    </font>
    <font>
      <sz val="11"/>
      <color theme="10"/>
      <name val="Calibri"/>
      <family val="2"/>
      <scheme val="minor"/>
    </font>
    <font>
      <b/>
      <u/>
      <sz val="11"/>
      <color theme="10"/>
      <name val="Calibri"/>
      <family val="2"/>
      <scheme val="minor"/>
    </font>
    <font>
      <i/>
      <sz val="10"/>
      <color theme="10"/>
      <name val="Calibri"/>
      <family val="2"/>
      <scheme val="minor"/>
    </font>
    <font>
      <b/>
      <sz val="11"/>
      <color rgb="FFFF0000"/>
      <name val="Calibri"/>
      <family val="2"/>
      <scheme val="minor"/>
    </font>
    <font>
      <sz val="9"/>
      <color theme="1"/>
      <name val="Calibri"/>
      <family val="2"/>
      <scheme val="minor"/>
    </font>
    <font>
      <sz val="11"/>
      <color rgb="FF000000"/>
      <name val="Calibri"/>
      <family val="2"/>
      <scheme val="minor"/>
    </font>
    <font>
      <sz val="11"/>
      <color rgb="FF4472C4"/>
      <name val="Calibri"/>
      <family val="2"/>
      <scheme val="minor"/>
    </font>
    <font>
      <b/>
      <sz val="11"/>
      <color rgb="FF000000"/>
      <name val="Calibri"/>
      <family val="2"/>
      <scheme val="minor"/>
    </font>
    <font>
      <b/>
      <sz val="18"/>
      <color theme="1"/>
      <name val="Calibri"/>
      <family val="2"/>
      <scheme val="minor"/>
    </font>
    <font>
      <sz val="1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1"/>
        <bgColor indexed="64"/>
      </patternFill>
    </fill>
    <fill>
      <patternFill patternType="solid">
        <fgColor theme="5" tint="0.59999389629810485"/>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
      <patternFill patternType="solid">
        <fgColor theme="9" tint="0.59999389629810485"/>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style="medium">
        <color indexed="64"/>
      </left>
      <right style="thin">
        <color theme="1"/>
      </right>
      <top/>
      <bottom style="thin">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theme="1"/>
      </top>
      <bottom style="thin">
        <color theme="1"/>
      </bottom>
      <diagonal/>
    </border>
    <border>
      <left style="medium">
        <color indexed="64"/>
      </left>
      <right style="thin">
        <color indexed="64"/>
      </right>
      <top style="thin">
        <color theme="1"/>
      </top>
      <bottom/>
      <diagonal/>
    </border>
    <border>
      <left style="medium">
        <color indexed="64"/>
      </left>
      <right style="thin">
        <color indexed="64"/>
      </right>
      <top/>
      <bottom style="thin">
        <color theme="1"/>
      </bottom>
      <diagonal/>
    </border>
  </borders>
  <cellStyleXfs count="7">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5" fillId="0" borderId="0" applyNumberFormat="0" applyFill="0" applyBorder="0" applyAlignment="0" applyProtection="0"/>
    <xf numFmtId="0" fontId="11" fillId="0" borderId="0"/>
    <xf numFmtId="0" fontId="14" fillId="0" borderId="0"/>
  </cellStyleXfs>
  <cellXfs count="125">
    <xf numFmtId="0" fontId="0" fillId="0" borderId="0" xfId="0"/>
    <xf numFmtId="0" fontId="2" fillId="0" borderId="2" xfId="2"/>
    <xf numFmtId="14" fontId="0" fillId="0" borderId="0" xfId="0" applyNumberFormat="1"/>
    <xf numFmtId="0" fontId="0" fillId="0" borderId="0" xfId="0" applyAlignment="1">
      <alignment horizontal="center"/>
    </xf>
    <xf numFmtId="0" fontId="0" fillId="0" borderId="0" xfId="0" applyBorder="1" applyAlignment="1">
      <alignment horizontal="center" vertical="center" wrapText="1"/>
    </xf>
    <xf numFmtId="14" fontId="0" fillId="0" borderId="5" xfId="0" applyNumberFormat="1" applyBorder="1" applyAlignment="1">
      <alignment horizontal="center" vertical="center"/>
    </xf>
    <xf numFmtId="0" fontId="0" fillId="0" borderId="5"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vertical="center"/>
    </xf>
    <xf numFmtId="0" fontId="5" fillId="0" borderId="4" xfId="4" applyBorder="1" applyAlignment="1">
      <alignment horizontal="center" vertical="center"/>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5" xfId="0" applyBorder="1" applyAlignment="1">
      <alignment vertical="center"/>
    </xf>
    <xf numFmtId="0" fontId="0" fillId="5" borderId="0" xfId="0" applyFill="1" applyBorder="1" applyAlignment="1">
      <alignment horizontal="center" vertical="center"/>
    </xf>
    <xf numFmtId="14" fontId="0" fillId="5" borderId="0" xfId="0" applyNumberFormat="1" applyFill="1" applyBorder="1" applyAlignment="1">
      <alignment horizontal="center" vertical="center"/>
    </xf>
    <xf numFmtId="0" fontId="0" fillId="0" borderId="6" xfId="0" applyBorder="1" applyAlignment="1">
      <alignment horizontal="center" vertical="center"/>
    </xf>
    <xf numFmtId="0" fontId="0" fillId="5" borderId="0" xfId="0" applyFill="1" applyBorder="1" applyAlignment="1">
      <alignment vertical="center"/>
    </xf>
    <xf numFmtId="0" fontId="7" fillId="0" borderId="7" xfId="0" applyFont="1" applyFill="1" applyBorder="1" applyAlignment="1">
      <alignment vertical="center"/>
    </xf>
    <xf numFmtId="0" fontId="0" fillId="0" borderId="4" xfId="0"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5" fillId="0" borderId="0" xfId="4" applyBorder="1" applyAlignment="1">
      <alignment vertical="center"/>
    </xf>
    <xf numFmtId="0" fontId="0" fillId="0" borderId="4" xfId="0" applyBorder="1" applyAlignment="1">
      <alignment vertical="center" wrapText="1"/>
    </xf>
    <xf numFmtId="0" fontId="0" fillId="4" borderId="0" xfId="0" applyFill="1" applyBorder="1" applyAlignment="1">
      <alignment vertical="center" wrapText="1"/>
    </xf>
    <xf numFmtId="0" fontId="0" fillId="4" borderId="0" xfId="0" applyFill="1" applyBorder="1" applyAlignment="1">
      <alignment horizontal="center" vertical="center"/>
    </xf>
    <xf numFmtId="14" fontId="0" fillId="4" borderId="0" xfId="0" applyNumberFormat="1" applyFill="1" applyBorder="1" applyAlignment="1">
      <alignment horizontal="center" vertical="center"/>
    </xf>
    <xf numFmtId="0" fontId="0" fillId="4" borderId="4" xfId="0" applyFill="1" applyBorder="1" applyAlignment="1">
      <alignment horizontal="center" vertical="center" wrapText="1"/>
    </xf>
    <xf numFmtId="0" fontId="5" fillId="4" borderId="0" xfId="4" applyFill="1" applyBorder="1" applyAlignment="1">
      <alignment vertical="center"/>
    </xf>
    <xf numFmtId="0" fontId="5" fillId="4" borderId="4" xfId="4" applyFill="1" applyBorder="1" applyAlignment="1">
      <alignment horizontal="center" vertical="center" wrapText="1"/>
    </xf>
    <xf numFmtId="0" fontId="2" fillId="0" borderId="12" xfId="2" applyBorder="1"/>
    <xf numFmtId="0" fontId="2" fillId="0" borderId="12" xfId="2" applyBorder="1" applyAlignment="1">
      <alignment horizontal="center"/>
    </xf>
    <xf numFmtId="0" fontId="2" fillId="0" borderId="13" xfId="2" applyBorder="1" applyAlignment="1">
      <alignment horizontal="center"/>
    </xf>
    <xf numFmtId="0" fontId="0" fillId="0" borderId="0" xfId="0" applyAlignment="1">
      <alignment vertical="center"/>
    </xf>
    <xf numFmtId="0" fontId="6" fillId="6" borderId="0" xfId="0" applyFont="1" applyFill="1" applyBorder="1" applyAlignment="1">
      <alignment horizontal="center" vertical="center"/>
    </xf>
    <xf numFmtId="14" fontId="0" fillId="6" borderId="0" xfId="0" applyNumberFormat="1" applyFill="1" applyBorder="1" applyAlignment="1">
      <alignment horizontal="center" vertical="center"/>
    </xf>
    <xf numFmtId="0" fontId="8" fillId="6" borderId="0" xfId="4" applyFont="1" applyFill="1" applyBorder="1" applyAlignment="1">
      <alignment vertical="center"/>
    </xf>
    <xf numFmtId="0" fontId="0" fillId="5" borderId="4" xfId="0" applyFill="1" applyBorder="1" applyAlignment="1">
      <alignment horizontal="center" vertical="center"/>
    </xf>
    <xf numFmtId="0" fontId="12" fillId="0" borderId="0" xfId="0" applyFont="1" applyAlignment="1">
      <alignment horizontal="left" vertical="center" indent="1"/>
    </xf>
    <xf numFmtId="0" fontId="13" fillId="8" borderId="0" xfId="0" applyFont="1" applyFill="1" applyAlignment="1">
      <alignment vertical="center" wrapText="1"/>
    </xf>
    <xf numFmtId="0" fontId="13" fillId="8" borderId="0" xfId="0" applyFont="1" applyFill="1" applyAlignment="1">
      <alignment horizontal="right" vertical="center" wrapText="1"/>
    </xf>
    <xf numFmtId="0" fontId="15" fillId="0" borderId="17" xfId="0" applyFont="1" applyBorder="1" applyAlignment="1">
      <alignment horizontal="center"/>
    </xf>
    <xf numFmtId="0" fontId="15" fillId="0" borderId="17" xfId="0" applyFont="1" applyBorder="1" applyAlignment="1">
      <alignment horizontal="center" wrapText="1"/>
    </xf>
    <xf numFmtId="0" fontId="16" fillId="0" borderId="15" xfId="0" applyFont="1" applyBorder="1" applyAlignment="1">
      <alignment wrapText="1"/>
    </xf>
    <xf numFmtId="0" fontId="16" fillId="0" borderId="15" xfId="0" applyFont="1" applyBorder="1"/>
    <xf numFmtId="0" fontId="16" fillId="0" borderId="0" xfId="0" applyFont="1"/>
    <xf numFmtId="0" fontId="17" fillId="0" borderId="0" xfId="0" applyFont="1"/>
    <xf numFmtId="0" fontId="16" fillId="0" borderId="14" xfId="0" applyFont="1" applyBorder="1" applyAlignment="1">
      <alignment wrapText="1"/>
    </xf>
    <xf numFmtId="0" fontId="16" fillId="0" borderId="0" xfId="0" applyFont="1" applyBorder="1"/>
    <xf numFmtId="0" fontId="15" fillId="0" borderId="0" xfId="0" applyFont="1" applyAlignment="1"/>
    <xf numFmtId="0" fontId="15" fillId="0" borderId="0" xfId="0" applyFont="1" applyBorder="1"/>
    <xf numFmtId="0" fontId="0" fillId="0" borderId="0" xfId="0" applyBorder="1"/>
    <xf numFmtId="0" fontId="15" fillId="0" borderId="0" xfId="0" applyFont="1"/>
    <xf numFmtId="0" fontId="17" fillId="0" borderId="0" xfId="0" applyFont="1" applyBorder="1"/>
    <xf numFmtId="0" fontId="15" fillId="0" borderId="18" xfId="0" applyFont="1" applyBorder="1" applyAlignment="1">
      <alignment horizontal="center" wrapText="1"/>
    </xf>
    <xf numFmtId="0" fontId="16" fillId="0" borderId="14" xfId="0" applyFont="1" applyBorder="1"/>
    <xf numFmtId="0" fontId="5" fillId="0" borderId="0" xfId="4" applyAlignment="1">
      <alignment horizontal="left" vertical="center"/>
    </xf>
    <xf numFmtId="0" fontId="1" fillId="0" borderId="0" xfId="1" applyBorder="1" applyAlignment="1">
      <alignment vertical="center" wrapText="1"/>
    </xf>
    <xf numFmtId="0" fontId="5" fillId="0" borderId="0" xfId="4" applyFill="1" applyAlignment="1">
      <alignment vertical="center"/>
    </xf>
    <xf numFmtId="0" fontId="5" fillId="0" borderId="0" xfId="4" applyAlignment="1">
      <alignment horizontal="left" vertical="center" wrapText="1"/>
    </xf>
    <xf numFmtId="0" fontId="5" fillId="6" borderId="0" xfId="4" applyFill="1" applyAlignment="1">
      <alignment vertical="center" wrapText="1"/>
    </xf>
    <xf numFmtId="0" fontId="2" fillId="0" borderId="11" xfId="2" applyBorder="1" applyAlignment="1">
      <alignment horizontal="center"/>
    </xf>
    <xf numFmtId="0" fontId="0" fillId="0" borderId="10" xfId="0" applyBorder="1" applyAlignment="1">
      <alignment horizontal="center"/>
    </xf>
    <xf numFmtId="0" fontId="0" fillId="4" borderId="8" xfId="0"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4" xfId="0" applyBorder="1" applyAlignment="1">
      <alignment horizontal="center" vertical="center" wrapText="1"/>
    </xf>
    <xf numFmtId="0" fontId="22" fillId="0" borderId="0" xfId="0" applyFont="1"/>
    <xf numFmtId="0" fontId="24" fillId="0" borderId="0" xfId="0" applyFont="1" applyAlignment="1">
      <alignment horizontal="left" vertical="center" indent="2"/>
    </xf>
    <xf numFmtId="0" fontId="3" fillId="0" borderId="0" xfId="3" applyBorder="1" applyAlignment="1">
      <alignment vertical="center"/>
    </xf>
    <xf numFmtId="0" fontId="3" fillId="0" borderId="15" xfId="3" applyBorder="1" applyAlignment="1">
      <alignment vertical="center" wrapText="1"/>
    </xf>
    <xf numFmtId="0" fontId="3" fillId="3" borderId="15" xfId="3" applyFill="1" applyBorder="1" applyAlignment="1">
      <alignment horizontal="left" vertical="center" wrapText="1"/>
    </xf>
    <xf numFmtId="0" fontId="3" fillId="0" borderId="0" xfId="3" applyBorder="1"/>
    <xf numFmtId="0" fontId="3" fillId="0" borderId="0" xfId="3" applyBorder="1" applyAlignment="1">
      <alignment horizontal="right"/>
    </xf>
    <xf numFmtId="0" fontId="3" fillId="0" borderId="15" xfId="3" applyBorder="1" applyAlignment="1">
      <alignment wrapText="1"/>
    </xf>
    <xf numFmtId="0" fontId="3" fillId="0" borderId="15" xfId="3" applyBorder="1" applyAlignment="1">
      <alignment horizontal="center" vertical="center" wrapText="1"/>
    </xf>
    <xf numFmtId="14" fontId="3" fillId="0" borderId="15" xfId="3" applyNumberFormat="1" applyBorder="1" applyAlignment="1">
      <alignment horizontal="center" vertical="center"/>
    </xf>
    <xf numFmtId="0" fontId="3" fillId="0" borderId="15" xfId="3" applyBorder="1" applyAlignment="1">
      <alignment horizontal="center" vertical="center"/>
    </xf>
    <xf numFmtId="14" fontId="3" fillId="0" borderId="15" xfId="3" applyNumberFormat="1" applyFill="1" applyBorder="1" applyAlignment="1">
      <alignment horizontal="center" vertical="center"/>
    </xf>
    <xf numFmtId="0" fontId="3" fillId="3" borderId="15" xfId="3" applyFill="1" applyBorder="1" applyAlignment="1">
      <alignment vertical="center"/>
    </xf>
    <xf numFmtId="14" fontId="3" fillId="3" borderId="15" xfId="3" applyNumberFormat="1" applyFill="1" applyBorder="1" applyAlignment="1">
      <alignment horizontal="center" vertical="center"/>
    </xf>
    <xf numFmtId="0" fontId="2" fillId="0" borderId="0" xfId="2" applyBorder="1"/>
    <xf numFmtId="14" fontId="3" fillId="2" borderId="15" xfId="3" applyNumberFormat="1" applyFont="1" applyFill="1" applyBorder="1" applyAlignment="1">
      <alignment horizontal="center"/>
    </xf>
    <xf numFmtId="0" fontId="0" fillId="7" borderId="0" xfId="0" applyFill="1"/>
    <xf numFmtId="0" fontId="5" fillId="7" borderId="0" xfId="4" applyFill="1" applyAlignment="1">
      <alignment horizontal="left" vertical="center" indent="10"/>
    </xf>
    <xf numFmtId="0" fontId="10" fillId="0" borderId="0" xfId="0" applyFont="1" applyAlignment="1">
      <alignment vertical="center" wrapText="1"/>
    </xf>
    <xf numFmtId="0" fontId="0" fillId="0" borderId="4" xfId="0" applyBorder="1" applyAlignment="1">
      <alignment horizontal="center" vertical="center" wrapText="1"/>
    </xf>
    <xf numFmtId="0" fontId="0" fillId="0" borderId="4" xfId="0" applyBorder="1" applyAlignment="1">
      <alignment horizontal="center" vertical="center" wrapText="1"/>
    </xf>
    <xf numFmtId="0" fontId="0" fillId="0" borderId="0" xfId="0" applyFill="1" applyBorder="1" applyAlignment="1">
      <alignment vertical="center"/>
    </xf>
    <xf numFmtId="0" fontId="5" fillId="0" borderId="0" xfId="4" applyBorder="1" applyAlignment="1">
      <alignment horizontal="left" vertical="center" indent="3"/>
    </xf>
    <xf numFmtId="0" fontId="0" fillId="0" borderId="4" xfId="0" applyBorder="1" applyAlignment="1">
      <alignment horizontal="center"/>
    </xf>
    <xf numFmtId="0" fontId="0" fillId="0" borderId="19" xfId="0" applyBorder="1" applyAlignment="1">
      <alignment horizontal="center"/>
    </xf>
    <xf numFmtId="0" fontId="0" fillId="0" borderId="16" xfId="0" applyBorder="1" applyAlignment="1">
      <alignment horizontal="center"/>
    </xf>
    <xf numFmtId="0" fontId="0" fillId="0" borderId="0" xfId="0" applyAlignment="1">
      <alignment wrapText="1"/>
    </xf>
    <xf numFmtId="0" fontId="9" fillId="0" borderId="0" xfId="0" applyFont="1" applyAlignment="1">
      <alignment horizontal="left"/>
    </xf>
    <xf numFmtId="0" fontId="0" fillId="0" borderId="0" xfId="0" applyFill="1" applyBorder="1" applyAlignment="1">
      <alignment horizontal="left" vertical="center" indent="3"/>
    </xf>
    <xf numFmtId="0" fontId="0" fillId="0" borderId="0" xfId="0" applyAlignment="1">
      <alignment horizontal="center" vertical="center"/>
    </xf>
    <xf numFmtId="0" fontId="27" fillId="0" borderId="0" xfId="4" applyFont="1" applyBorder="1" applyAlignment="1">
      <alignment horizontal="left" vertical="center" indent="3"/>
    </xf>
    <xf numFmtId="0" fontId="0" fillId="0" borderId="0" xfId="0" applyFill="1" applyAlignment="1">
      <alignment horizontal="left" indent="3"/>
    </xf>
    <xf numFmtId="0" fontId="0" fillId="0" borderId="4" xfId="0" applyBorder="1" applyAlignment="1">
      <alignment horizontal="left" vertical="center" wrapText="1"/>
    </xf>
    <xf numFmtId="0" fontId="0" fillId="0" borderId="0" xfId="0" applyBorder="1" applyAlignment="1">
      <alignment horizontal="left" vertical="center" indent="3"/>
    </xf>
    <xf numFmtId="0" fontId="0" fillId="0" borderId="0" xfId="0" applyAlignment="1">
      <alignment horizontal="left" vertical="center" indent="3"/>
    </xf>
    <xf numFmtId="0" fontId="9" fillId="0" borderId="4" xfId="0" applyFont="1" applyBorder="1" applyAlignment="1">
      <alignment horizontal="left" vertical="center" wrapText="1"/>
    </xf>
    <xf numFmtId="0" fontId="9" fillId="9" borderId="0" xfId="0" applyFont="1" applyFill="1" applyBorder="1" applyAlignment="1">
      <alignment vertical="center"/>
    </xf>
    <xf numFmtId="0" fontId="0" fillId="9" borderId="0" xfId="0" applyFill="1" applyAlignment="1">
      <alignment horizontal="center"/>
    </xf>
    <xf numFmtId="14" fontId="0" fillId="9" borderId="0" xfId="0" applyNumberFormat="1" applyFill="1" applyAlignment="1">
      <alignment horizontal="center" vertical="center"/>
    </xf>
    <xf numFmtId="0" fontId="0" fillId="9" borderId="0" xfId="0" applyFill="1" applyAlignment="1">
      <alignment horizontal="center" vertical="center"/>
    </xf>
    <xf numFmtId="0" fontId="0" fillId="9" borderId="4" xfId="0" applyFill="1" applyBorder="1" applyAlignment="1">
      <alignment horizontal="left" wrapText="1"/>
    </xf>
    <xf numFmtId="0" fontId="9" fillId="10" borderId="0" xfId="0" applyFont="1" applyFill="1" applyAlignment="1">
      <alignment vertical="center"/>
    </xf>
    <xf numFmtId="0" fontId="0" fillId="10" borderId="0" xfId="0" applyFill="1" applyBorder="1" applyAlignment="1">
      <alignment horizontal="center" vertical="center"/>
    </xf>
    <xf numFmtId="14" fontId="0" fillId="10" borderId="0" xfId="0" applyNumberFormat="1" applyFill="1" applyBorder="1" applyAlignment="1">
      <alignment horizontal="center" vertical="center"/>
    </xf>
    <xf numFmtId="0" fontId="0" fillId="10" borderId="4" xfId="0" applyFill="1" applyBorder="1" applyAlignment="1">
      <alignment horizontal="center" vertical="center"/>
    </xf>
    <xf numFmtId="0" fontId="0" fillId="0" borderId="20" xfId="0" applyBorder="1" applyAlignment="1">
      <alignment horizontal="center"/>
    </xf>
    <xf numFmtId="0" fontId="0" fillId="0" borderId="21" xfId="0" applyBorder="1" applyAlignment="1">
      <alignment horizontal="center"/>
    </xf>
    <xf numFmtId="0" fontId="0" fillId="0" borderId="15" xfId="0" applyBorder="1" applyAlignment="1">
      <alignment horizontal="center"/>
    </xf>
    <xf numFmtId="0" fontId="1" fillId="7" borderId="0" xfId="1" applyFill="1" applyBorder="1" applyAlignment="1">
      <alignment horizontal="center" vertical="center" wrapText="1"/>
    </xf>
    <xf numFmtId="0" fontId="26" fillId="7" borderId="0" xfId="0" applyFont="1" applyFill="1" applyAlignment="1">
      <alignment horizontal="center"/>
    </xf>
    <xf numFmtId="0" fontId="23" fillId="7" borderId="0" xfId="0" applyFont="1" applyFill="1" applyAlignment="1">
      <alignment horizontal="left"/>
    </xf>
    <xf numFmtId="0" fontId="0" fillId="7" borderId="0" xfId="0" applyFill="1" applyAlignment="1">
      <alignment horizontal="left" wrapText="1"/>
    </xf>
    <xf numFmtId="0" fontId="0" fillId="0" borderId="4" xfId="0" applyBorder="1" applyAlignment="1">
      <alignment horizontal="center" vertical="center" wrapText="1"/>
    </xf>
    <xf numFmtId="0" fontId="5" fillId="6" borderId="4" xfId="4" applyFill="1" applyBorder="1" applyAlignment="1">
      <alignment horizontal="center" vertical="center" wrapText="1"/>
    </xf>
    <xf numFmtId="0" fontId="10" fillId="0" borderId="0" xfId="0" applyFont="1" applyAlignment="1">
      <alignment horizontal="center" vertical="center" wrapText="1"/>
    </xf>
    <xf numFmtId="0" fontId="5" fillId="0" borderId="0" xfId="4" applyAlignment="1">
      <alignment horizontal="left" wrapText="1"/>
    </xf>
    <xf numFmtId="0" fontId="5" fillId="0" borderId="0" xfId="4" applyAlignment="1">
      <alignment horizontal="center" wrapText="1"/>
    </xf>
  </cellXfs>
  <cellStyles count="7">
    <cellStyle name="Heading 1" xfId="1" builtinId="16"/>
    <cellStyle name="Heading 2" xfId="2" builtinId="17"/>
    <cellStyle name="Heading 3" xfId="3" builtinId="18"/>
    <cellStyle name="Hyperlink" xfId="4" builtinId="8"/>
    <cellStyle name="Normal" xfId="0" builtinId="0"/>
    <cellStyle name="Normal 2" xfId="5" xr:uid="{00000000-0005-0000-0000-000007000000}"/>
    <cellStyle name="Normal 2 2" xfId="6" xr:uid="{00000000-0005-0000-0000-000008000000}"/>
  </cellStyles>
  <dxfs count="0"/>
  <tableStyles count="0" defaultTableStyle="TableStyleMedium2" defaultPivotStyle="PivotStyleLight16"/>
  <colors>
    <mruColors>
      <color rgb="FF0000FF"/>
      <color rgb="FF0066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9F6E845-B358-4EB2-BFCE-2FFFF70ADFE3}" type="doc">
      <dgm:prSet loTypeId="urn:microsoft.com/office/officeart/2005/8/layout/hChevron3" loCatId="process" qsTypeId="urn:microsoft.com/office/officeart/2005/8/quickstyle/simple1" qsCatId="simple" csTypeId="urn:microsoft.com/office/officeart/2005/8/colors/accent1_2" csCatId="accent1" phldr="1"/>
      <dgm:spPr/>
    </dgm:pt>
    <dgm:pt modelId="{472F9241-1D87-4496-A0BB-ED81DFF6C0CE}" type="pres">
      <dgm:prSet presAssocID="{F9F6E845-B358-4EB2-BFCE-2FFFF70ADFE3}" presName="Name0" presStyleCnt="0">
        <dgm:presLayoutVars>
          <dgm:dir/>
          <dgm:resizeHandles val="exact"/>
        </dgm:presLayoutVars>
      </dgm:prSet>
      <dgm:spPr/>
    </dgm:pt>
  </dgm:ptLst>
  <dgm:cxnLst>
    <dgm:cxn modelId="{A57F770E-BAC1-4DCD-A801-5CFA242F9441}" type="presOf" srcId="{F9F6E845-B358-4EB2-BFCE-2FFFF70ADFE3}" destId="{472F9241-1D87-4496-A0BB-ED81DFF6C0CE}" srcOrd="0"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A01C43B-1EDD-4EC3-A046-38A3758FB003}" type="doc">
      <dgm:prSet loTypeId="urn:microsoft.com/office/officeart/2005/8/layout/chevron1" loCatId="process" qsTypeId="urn:microsoft.com/office/officeart/2005/8/quickstyle/simple1" qsCatId="simple" csTypeId="urn:microsoft.com/office/officeart/2005/8/colors/accent1_2" csCatId="accent1" phldr="1"/>
      <dgm:spPr/>
    </dgm:pt>
    <dgm:pt modelId="{CABC85CF-C902-47EB-9B29-827C0AFA748F}">
      <dgm:prSet phldrT="[Text]"/>
      <dgm:spPr/>
      <dgm:t>
        <a:bodyPr/>
        <a:lstStyle/>
        <a:p>
          <a:r>
            <a:rPr lang="en-US"/>
            <a:t>Abstract,Budget &amp; Budget Justification to the Grants Analyst - 10 working days prior  to Sponsor Due Date</a:t>
          </a:r>
        </a:p>
      </dgm:t>
    </dgm:pt>
    <dgm:pt modelId="{52B7D0EE-577D-4DCE-9673-08A40551459B}" type="parTrans" cxnId="{BF4AC92E-748D-4786-A578-5EE18F2DA6B8}">
      <dgm:prSet/>
      <dgm:spPr/>
      <dgm:t>
        <a:bodyPr/>
        <a:lstStyle/>
        <a:p>
          <a:endParaRPr lang="en-US"/>
        </a:p>
      </dgm:t>
    </dgm:pt>
    <dgm:pt modelId="{10728505-FCBF-4AA8-B8CD-0AEEDE41F0D0}" type="sibTrans" cxnId="{BF4AC92E-748D-4786-A578-5EE18F2DA6B8}">
      <dgm:prSet/>
      <dgm:spPr/>
      <dgm:t>
        <a:bodyPr/>
        <a:lstStyle/>
        <a:p>
          <a:endParaRPr lang="en-US"/>
        </a:p>
      </dgm:t>
    </dgm:pt>
    <dgm:pt modelId="{09128BDF-A9B7-4BA2-B112-40F09F238095}">
      <dgm:prSet phldrT="[Text]"/>
      <dgm:spPr/>
      <dgm:t>
        <a:bodyPr/>
        <a:lstStyle/>
        <a:p>
          <a:r>
            <a:rPr lang="en-US"/>
            <a:t>Title and all  Remaining Required Documents to Grants Analyst -  7 days prior to Sponsor Due Date</a:t>
          </a:r>
        </a:p>
      </dgm:t>
    </dgm:pt>
    <dgm:pt modelId="{9EA80603-3080-472B-9C24-B090C8DFF93A}" type="parTrans" cxnId="{7611C69D-D8B7-438C-BEC3-FC6FD5428633}">
      <dgm:prSet/>
      <dgm:spPr/>
      <dgm:t>
        <a:bodyPr/>
        <a:lstStyle/>
        <a:p>
          <a:endParaRPr lang="en-US"/>
        </a:p>
      </dgm:t>
    </dgm:pt>
    <dgm:pt modelId="{94A9B532-DCCA-446B-B6F2-6B4B71321DB0}" type="sibTrans" cxnId="{7611C69D-D8B7-438C-BEC3-FC6FD5428633}">
      <dgm:prSet/>
      <dgm:spPr/>
      <dgm:t>
        <a:bodyPr/>
        <a:lstStyle/>
        <a:p>
          <a:endParaRPr lang="en-US"/>
        </a:p>
      </dgm:t>
    </dgm:pt>
    <dgm:pt modelId="{DF045494-77A8-45F2-BD3C-B41E16D8D963}">
      <dgm:prSet phldrT="[Text]"/>
      <dgm:spPr/>
      <dgm:t>
        <a:bodyPr/>
        <a:lstStyle/>
        <a:p>
          <a:r>
            <a:rPr lang="en-US"/>
            <a:t>Final Proposal Due to Research Office -  3 business days prior to Sponsor Due Date</a:t>
          </a:r>
        </a:p>
      </dgm:t>
    </dgm:pt>
    <dgm:pt modelId="{87B4E1D9-1D14-4A78-A657-627AC8789223}" type="parTrans" cxnId="{11F9A93C-B776-406A-A05F-1A3E9B187AE9}">
      <dgm:prSet/>
      <dgm:spPr/>
      <dgm:t>
        <a:bodyPr/>
        <a:lstStyle/>
        <a:p>
          <a:endParaRPr lang="en-US"/>
        </a:p>
      </dgm:t>
    </dgm:pt>
    <dgm:pt modelId="{2B72381F-961D-4BB0-A4FD-334AA1F74646}" type="sibTrans" cxnId="{11F9A93C-B776-406A-A05F-1A3E9B187AE9}">
      <dgm:prSet/>
      <dgm:spPr/>
      <dgm:t>
        <a:bodyPr/>
        <a:lstStyle/>
        <a:p>
          <a:endParaRPr lang="en-US"/>
        </a:p>
      </dgm:t>
    </dgm:pt>
    <dgm:pt modelId="{75F95B4B-42B5-42E5-A1CE-CE58E7C07BAD}">
      <dgm:prSet phldrT="[Text]"/>
      <dgm:spPr/>
      <dgm:t>
        <a:bodyPr/>
        <a:lstStyle/>
        <a:p>
          <a:r>
            <a:rPr lang="en-US"/>
            <a:t>Due To Sponsor</a:t>
          </a:r>
        </a:p>
      </dgm:t>
    </dgm:pt>
    <dgm:pt modelId="{3036EA59-123F-4565-AECD-1E41A75AC6E3}" type="parTrans" cxnId="{72EB0E45-5580-4B22-90AF-4A98DDD6581C}">
      <dgm:prSet/>
      <dgm:spPr/>
      <dgm:t>
        <a:bodyPr/>
        <a:lstStyle/>
        <a:p>
          <a:endParaRPr lang="en-US"/>
        </a:p>
      </dgm:t>
    </dgm:pt>
    <dgm:pt modelId="{2912E332-FEA6-404D-9EBC-16E2DED9D6DA}" type="sibTrans" cxnId="{72EB0E45-5580-4B22-90AF-4A98DDD6581C}">
      <dgm:prSet/>
      <dgm:spPr/>
      <dgm:t>
        <a:bodyPr/>
        <a:lstStyle/>
        <a:p>
          <a:endParaRPr lang="en-US"/>
        </a:p>
      </dgm:t>
    </dgm:pt>
    <dgm:pt modelId="{9FDBD100-2F63-450E-9A0C-5908AA591255}" type="pres">
      <dgm:prSet presAssocID="{2A01C43B-1EDD-4EC3-A046-38A3758FB003}" presName="Name0" presStyleCnt="0">
        <dgm:presLayoutVars>
          <dgm:dir/>
          <dgm:animLvl val="lvl"/>
          <dgm:resizeHandles val="exact"/>
        </dgm:presLayoutVars>
      </dgm:prSet>
      <dgm:spPr/>
    </dgm:pt>
    <dgm:pt modelId="{F2E36D40-74F7-419F-B56E-74B29606E4B6}" type="pres">
      <dgm:prSet presAssocID="{CABC85CF-C902-47EB-9B29-827C0AFA748F}" presName="parTxOnly" presStyleLbl="node1" presStyleIdx="0" presStyleCnt="4" custScaleY="139411">
        <dgm:presLayoutVars>
          <dgm:chMax val="0"/>
          <dgm:chPref val="0"/>
          <dgm:bulletEnabled val="1"/>
        </dgm:presLayoutVars>
      </dgm:prSet>
      <dgm:spPr/>
    </dgm:pt>
    <dgm:pt modelId="{0EB5798C-DC47-4CB3-A5A9-18BED08CB28D}" type="pres">
      <dgm:prSet presAssocID="{10728505-FCBF-4AA8-B8CD-0AEEDE41F0D0}" presName="parTxOnlySpace" presStyleCnt="0"/>
      <dgm:spPr/>
    </dgm:pt>
    <dgm:pt modelId="{C3E5EA4B-B79A-448B-9A1E-9CD89942EF78}" type="pres">
      <dgm:prSet presAssocID="{09128BDF-A9B7-4BA2-B112-40F09F238095}" presName="parTxOnly" presStyleLbl="node1" presStyleIdx="1" presStyleCnt="4">
        <dgm:presLayoutVars>
          <dgm:chMax val="0"/>
          <dgm:chPref val="0"/>
          <dgm:bulletEnabled val="1"/>
        </dgm:presLayoutVars>
      </dgm:prSet>
      <dgm:spPr/>
    </dgm:pt>
    <dgm:pt modelId="{4313752C-020E-46D9-99B6-0B977DF4BB64}" type="pres">
      <dgm:prSet presAssocID="{94A9B532-DCCA-446B-B6F2-6B4B71321DB0}" presName="parTxOnlySpace" presStyleCnt="0"/>
      <dgm:spPr/>
    </dgm:pt>
    <dgm:pt modelId="{64687004-528B-49A9-99CE-F33DDC824520}" type="pres">
      <dgm:prSet presAssocID="{DF045494-77A8-45F2-BD3C-B41E16D8D963}" presName="parTxOnly" presStyleLbl="node1" presStyleIdx="2" presStyleCnt="4">
        <dgm:presLayoutVars>
          <dgm:chMax val="0"/>
          <dgm:chPref val="0"/>
          <dgm:bulletEnabled val="1"/>
        </dgm:presLayoutVars>
      </dgm:prSet>
      <dgm:spPr/>
    </dgm:pt>
    <dgm:pt modelId="{31B41FCA-2E53-4052-AA67-09976CEC93C9}" type="pres">
      <dgm:prSet presAssocID="{2B72381F-961D-4BB0-A4FD-334AA1F74646}" presName="parTxOnlySpace" presStyleCnt="0"/>
      <dgm:spPr/>
    </dgm:pt>
    <dgm:pt modelId="{08A9A72D-088D-4225-8E70-5B75AECF0AE0}" type="pres">
      <dgm:prSet presAssocID="{75F95B4B-42B5-42E5-A1CE-CE58E7C07BAD}" presName="parTxOnly" presStyleLbl="node1" presStyleIdx="3" presStyleCnt="4">
        <dgm:presLayoutVars>
          <dgm:chMax val="0"/>
          <dgm:chPref val="0"/>
          <dgm:bulletEnabled val="1"/>
        </dgm:presLayoutVars>
      </dgm:prSet>
      <dgm:spPr/>
    </dgm:pt>
  </dgm:ptLst>
  <dgm:cxnLst>
    <dgm:cxn modelId="{CF2C4311-2712-46AB-A11A-42CE5B6A305C}" type="presOf" srcId="{09128BDF-A9B7-4BA2-B112-40F09F238095}" destId="{C3E5EA4B-B79A-448B-9A1E-9CD89942EF78}" srcOrd="0" destOrd="0" presId="urn:microsoft.com/office/officeart/2005/8/layout/chevron1"/>
    <dgm:cxn modelId="{C3569D1A-33AC-4F9B-8605-7F329B5F27A2}" type="presOf" srcId="{2A01C43B-1EDD-4EC3-A046-38A3758FB003}" destId="{9FDBD100-2F63-450E-9A0C-5908AA591255}" srcOrd="0" destOrd="0" presId="urn:microsoft.com/office/officeart/2005/8/layout/chevron1"/>
    <dgm:cxn modelId="{5F273621-35AD-4D71-A146-40304203E445}" type="presOf" srcId="{DF045494-77A8-45F2-BD3C-B41E16D8D963}" destId="{64687004-528B-49A9-99CE-F33DDC824520}" srcOrd="0" destOrd="0" presId="urn:microsoft.com/office/officeart/2005/8/layout/chevron1"/>
    <dgm:cxn modelId="{BF4AC92E-748D-4786-A578-5EE18F2DA6B8}" srcId="{2A01C43B-1EDD-4EC3-A046-38A3758FB003}" destId="{CABC85CF-C902-47EB-9B29-827C0AFA748F}" srcOrd="0" destOrd="0" parTransId="{52B7D0EE-577D-4DCE-9673-08A40551459B}" sibTransId="{10728505-FCBF-4AA8-B8CD-0AEEDE41F0D0}"/>
    <dgm:cxn modelId="{11F9A93C-B776-406A-A05F-1A3E9B187AE9}" srcId="{2A01C43B-1EDD-4EC3-A046-38A3758FB003}" destId="{DF045494-77A8-45F2-BD3C-B41E16D8D963}" srcOrd="2" destOrd="0" parTransId="{87B4E1D9-1D14-4A78-A657-627AC8789223}" sibTransId="{2B72381F-961D-4BB0-A4FD-334AA1F74646}"/>
    <dgm:cxn modelId="{72EB0E45-5580-4B22-90AF-4A98DDD6581C}" srcId="{2A01C43B-1EDD-4EC3-A046-38A3758FB003}" destId="{75F95B4B-42B5-42E5-A1CE-CE58E7C07BAD}" srcOrd="3" destOrd="0" parTransId="{3036EA59-123F-4565-AECD-1E41A75AC6E3}" sibTransId="{2912E332-FEA6-404D-9EBC-16E2DED9D6DA}"/>
    <dgm:cxn modelId="{7611C69D-D8B7-438C-BEC3-FC6FD5428633}" srcId="{2A01C43B-1EDD-4EC3-A046-38A3758FB003}" destId="{09128BDF-A9B7-4BA2-B112-40F09F238095}" srcOrd="1" destOrd="0" parTransId="{9EA80603-3080-472B-9C24-B090C8DFF93A}" sibTransId="{94A9B532-DCCA-446B-B6F2-6B4B71321DB0}"/>
    <dgm:cxn modelId="{7B263DC6-796B-46D6-BE1F-7A724EB3A226}" type="presOf" srcId="{75F95B4B-42B5-42E5-A1CE-CE58E7C07BAD}" destId="{08A9A72D-088D-4225-8E70-5B75AECF0AE0}" srcOrd="0" destOrd="0" presId="urn:microsoft.com/office/officeart/2005/8/layout/chevron1"/>
    <dgm:cxn modelId="{5E48C3DB-F07B-4F3E-983A-128BA2AE268B}" type="presOf" srcId="{CABC85CF-C902-47EB-9B29-827C0AFA748F}" destId="{F2E36D40-74F7-419F-B56E-74B29606E4B6}" srcOrd="0" destOrd="0" presId="urn:microsoft.com/office/officeart/2005/8/layout/chevron1"/>
    <dgm:cxn modelId="{0A8A8C4F-EF5D-49D2-A0C8-FFDB2E0826A5}" type="presParOf" srcId="{9FDBD100-2F63-450E-9A0C-5908AA591255}" destId="{F2E36D40-74F7-419F-B56E-74B29606E4B6}" srcOrd="0" destOrd="0" presId="urn:microsoft.com/office/officeart/2005/8/layout/chevron1"/>
    <dgm:cxn modelId="{85FD7A09-67E4-4B0C-8488-1B657ADDC531}" type="presParOf" srcId="{9FDBD100-2F63-450E-9A0C-5908AA591255}" destId="{0EB5798C-DC47-4CB3-A5A9-18BED08CB28D}" srcOrd="1" destOrd="0" presId="urn:microsoft.com/office/officeart/2005/8/layout/chevron1"/>
    <dgm:cxn modelId="{73C11C7C-D980-4F2A-9C66-206D465A4279}" type="presParOf" srcId="{9FDBD100-2F63-450E-9A0C-5908AA591255}" destId="{C3E5EA4B-B79A-448B-9A1E-9CD89942EF78}" srcOrd="2" destOrd="0" presId="urn:microsoft.com/office/officeart/2005/8/layout/chevron1"/>
    <dgm:cxn modelId="{2287C4EF-5874-4E10-8B62-655A85EDE601}" type="presParOf" srcId="{9FDBD100-2F63-450E-9A0C-5908AA591255}" destId="{4313752C-020E-46D9-99B6-0B977DF4BB64}" srcOrd="3" destOrd="0" presId="urn:microsoft.com/office/officeart/2005/8/layout/chevron1"/>
    <dgm:cxn modelId="{61C57EFD-9EC6-40C7-9B15-340B43E5BAC4}" type="presParOf" srcId="{9FDBD100-2F63-450E-9A0C-5908AA591255}" destId="{64687004-528B-49A9-99CE-F33DDC824520}" srcOrd="4" destOrd="0" presId="urn:microsoft.com/office/officeart/2005/8/layout/chevron1"/>
    <dgm:cxn modelId="{74633021-E3A4-4C4D-A0C0-FDFC74F6C5C5}" type="presParOf" srcId="{9FDBD100-2F63-450E-9A0C-5908AA591255}" destId="{31B41FCA-2E53-4052-AA67-09976CEC93C9}" srcOrd="5" destOrd="0" presId="urn:microsoft.com/office/officeart/2005/8/layout/chevron1"/>
    <dgm:cxn modelId="{2BF33799-6FCB-4B4A-AB53-352E52E54A27}" type="presParOf" srcId="{9FDBD100-2F63-450E-9A0C-5908AA591255}" destId="{08A9A72D-088D-4225-8E70-5B75AECF0AE0}" srcOrd="6" destOrd="0" presId="urn:microsoft.com/office/officeart/2005/8/layout/chevron1"/>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2E36D40-74F7-419F-B56E-74B29606E4B6}">
      <dsp:nvSpPr>
        <dsp:cNvPr id="0" name=""/>
        <dsp:cNvSpPr/>
      </dsp:nvSpPr>
      <dsp:spPr>
        <a:xfrm>
          <a:off x="3446" y="21677"/>
          <a:ext cx="2006110" cy="1118695"/>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6005" tIns="12002" rIns="12002" bIns="12002" numCol="1" spcCol="1270" anchor="ctr" anchorCtr="0">
          <a:noAutofit/>
        </a:bodyPr>
        <a:lstStyle/>
        <a:p>
          <a:pPr marL="0" lvl="0" indent="0" algn="ctr" defTabSz="400050">
            <a:lnSpc>
              <a:spcPct val="90000"/>
            </a:lnSpc>
            <a:spcBef>
              <a:spcPct val="0"/>
            </a:spcBef>
            <a:spcAft>
              <a:spcPct val="35000"/>
            </a:spcAft>
            <a:buNone/>
          </a:pPr>
          <a:r>
            <a:rPr lang="en-US" sz="900" kern="1200"/>
            <a:t>Abstract,Budget &amp; Budget Justification to the Grants Analyst - 10 working days prior  to Sponsor Due Date</a:t>
          </a:r>
        </a:p>
      </dsp:txBody>
      <dsp:txXfrm>
        <a:off x="562794" y="21677"/>
        <a:ext cx="887415" cy="1118695"/>
      </dsp:txXfrm>
    </dsp:sp>
    <dsp:sp modelId="{C3E5EA4B-B79A-448B-9A1E-9CD89942EF78}">
      <dsp:nvSpPr>
        <dsp:cNvPr id="0" name=""/>
        <dsp:cNvSpPr/>
      </dsp:nvSpPr>
      <dsp:spPr>
        <a:xfrm>
          <a:off x="1808945" y="179802"/>
          <a:ext cx="2006110" cy="802444"/>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6005" tIns="12002" rIns="12002" bIns="12002" numCol="1" spcCol="1270" anchor="ctr" anchorCtr="0">
          <a:noAutofit/>
        </a:bodyPr>
        <a:lstStyle/>
        <a:p>
          <a:pPr marL="0" lvl="0" indent="0" algn="ctr" defTabSz="400050">
            <a:lnSpc>
              <a:spcPct val="90000"/>
            </a:lnSpc>
            <a:spcBef>
              <a:spcPct val="0"/>
            </a:spcBef>
            <a:spcAft>
              <a:spcPct val="35000"/>
            </a:spcAft>
            <a:buNone/>
          </a:pPr>
          <a:r>
            <a:rPr lang="en-US" sz="900" kern="1200"/>
            <a:t>Title and all  Remaining Required Documents to Grants Analyst -  7 days prior to Sponsor Due Date</a:t>
          </a:r>
        </a:p>
      </dsp:txBody>
      <dsp:txXfrm>
        <a:off x="2210167" y="179802"/>
        <a:ext cx="1203666" cy="802444"/>
      </dsp:txXfrm>
    </dsp:sp>
    <dsp:sp modelId="{64687004-528B-49A9-99CE-F33DDC824520}">
      <dsp:nvSpPr>
        <dsp:cNvPr id="0" name=""/>
        <dsp:cNvSpPr/>
      </dsp:nvSpPr>
      <dsp:spPr>
        <a:xfrm>
          <a:off x="3614444" y="179802"/>
          <a:ext cx="2006110" cy="802444"/>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6005" tIns="12002" rIns="12002" bIns="12002" numCol="1" spcCol="1270" anchor="ctr" anchorCtr="0">
          <a:noAutofit/>
        </a:bodyPr>
        <a:lstStyle/>
        <a:p>
          <a:pPr marL="0" lvl="0" indent="0" algn="ctr" defTabSz="400050">
            <a:lnSpc>
              <a:spcPct val="90000"/>
            </a:lnSpc>
            <a:spcBef>
              <a:spcPct val="0"/>
            </a:spcBef>
            <a:spcAft>
              <a:spcPct val="35000"/>
            </a:spcAft>
            <a:buNone/>
          </a:pPr>
          <a:r>
            <a:rPr lang="en-US" sz="900" kern="1200"/>
            <a:t>Final Proposal Due to Research Office -  3 business days prior to Sponsor Due Date</a:t>
          </a:r>
        </a:p>
      </dsp:txBody>
      <dsp:txXfrm>
        <a:off x="4015666" y="179802"/>
        <a:ext cx="1203666" cy="802444"/>
      </dsp:txXfrm>
    </dsp:sp>
    <dsp:sp modelId="{08A9A72D-088D-4225-8E70-5B75AECF0AE0}">
      <dsp:nvSpPr>
        <dsp:cNvPr id="0" name=""/>
        <dsp:cNvSpPr/>
      </dsp:nvSpPr>
      <dsp:spPr>
        <a:xfrm>
          <a:off x="5419943" y="179802"/>
          <a:ext cx="2006110" cy="802444"/>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6005" tIns="12002" rIns="12002" bIns="12002" numCol="1" spcCol="1270" anchor="ctr" anchorCtr="0">
          <a:noAutofit/>
        </a:bodyPr>
        <a:lstStyle/>
        <a:p>
          <a:pPr marL="0" lvl="0" indent="0" algn="ctr" defTabSz="400050">
            <a:lnSpc>
              <a:spcPct val="90000"/>
            </a:lnSpc>
            <a:spcBef>
              <a:spcPct val="0"/>
            </a:spcBef>
            <a:spcAft>
              <a:spcPct val="35000"/>
            </a:spcAft>
            <a:buNone/>
          </a:pPr>
          <a:r>
            <a:rPr lang="en-US" sz="900" kern="1200"/>
            <a:t>Due To Sponsor</a:t>
          </a:r>
        </a:p>
      </dsp:txBody>
      <dsp:txXfrm>
        <a:off x="5821165" y="179802"/>
        <a:ext cx="1203666" cy="802444"/>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0</xdr:col>
      <xdr:colOff>2133598</xdr:colOff>
      <xdr:row>8</xdr:row>
      <xdr:rowOff>19050</xdr:rowOff>
    </xdr:from>
    <xdr:to>
      <xdr:col>2</xdr:col>
      <xdr:colOff>2686049</xdr:colOff>
      <xdr:row>14</xdr:row>
      <xdr:rowOff>95250</xdr:rowOff>
    </xdr:to>
    <xdr:graphicFrame macro="">
      <xdr:nvGraphicFramePr>
        <xdr:cNvPr id="4" name="Diagram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371474</xdr:colOff>
      <xdr:row>7</xdr:row>
      <xdr:rowOff>133350</xdr:rowOff>
    </xdr:from>
    <xdr:to>
      <xdr:col>3</xdr:col>
      <xdr:colOff>400049</xdr:colOff>
      <xdr:row>13</xdr:row>
      <xdr:rowOff>152400</xdr:rowOff>
    </xdr:to>
    <xdr:graphicFrame macro="">
      <xdr:nvGraphicFramePr>
        <xdr:cNvPr id="5" name="Diagram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5</xdr:row>
      <xdr:rowOff>0</xdr:rowOff>
    </xdr:from>
    <xdr:to>
      <xdr:col>2</xdr:col>
      <xdr:colOff>800100</xdr:colOff>
      <xdr:row>5</xdr:row>
      <xdr:rowOff>0</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a:off x="4029075" y="1314450"/>
          <a:ext cx="781050" cy="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3667125</xdr:colOff>
      <xdr:row>22</xdr:row>
      <xdr:rowOff>0</xdr:rowOff>
    </xdr:from>
    <xdr:to>
      <xdr:col>3</xdr:col>
      <xdr:colOff>0</xdr:colOff>
      <xdr:row>22</xdr:row>
      <xdr:rowOff>0</xdr:rowOff>
    </xdr:to>
    <xdr:cxnSp macro="">
      <xdr:nvCxnSpPr>
        <xdr:cNvPr id="9" name="Straight Connector 8">
          <a:extLst>
            <a:ext uri="{FF2B5EF4-FFF2-40B4-BE49-F238E27FC236}">
              <a16:creationId xmlns:a16="http://schemas.microsoft.com/office/drawing/2014/main" id="{00000000-0008-0000-0100-000009000000}"/>
            </a:ext>
          </a:extLst>
        </xdr:cNvPr>
        <xdr:cNvCxnSpPr/>
      </xdr:nvCxnSpPr>
      <xdr:spPr>
        <a:xfrm>
          <a:off x="4276725" y="10391775"/>
          <a:ext cx="828675" cy="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3657600</xdr:colOff>
      <xdr:row>25</xdr:row>
      <xdr:rowOff>0</xdr:rowOff>
    </xdr:from>
    <xdr:to>
      <xdr:col>3</xdr:col>
      <xdr:colOff>19050</xdr:colOff>
      <xdr:row>25</xdr:row>
      <xdr:rowOff>0</xdr:rowOff>
    </xdr:to>
    <xdr:cxnSp macro="">
      <xdr:nvCxnSpPr>
        <xdr:cNvPr id="11" name="Straight Connector 10">
          <a:extLst>
            <a:ext uri="{FF2B5EF4-FFF2-40B4-BE49-F238E27FC236}">
              <a16:creationId xmlns:a16="http://schemas.microsoft.com/office/drawing/2014/main" id="{00000000-0008-0000-0100-00000B000000}"/>
            </a:ext>
          </a:extLst>
        </xdr:cNvPr>
        <xdr:cNvCxnSpPr/>
      </xdr:nvCxnSpPr>
      <xdr:spPr>
        <a:xfrm>
          <a:off x="4267200" y="11591925"/>
          <a:ext cx="857250" cy="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25</xdr:row>
      <xdr:rowOff>28575</xdr:rowOff>
    </xdr:from>
    <xdr:to>
      <xdr:col>2</xdr:col>
      <xdr:colOff>800100</xdr:colOff>
      <xdr:row>25</xdr:row>
      <xdr:rowOff>276225</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4305300" y="11620500"/>
          <a:ext cx="7810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check FOA</a:t>
          </a:r>
        </a:p>
      </xdr:txBody>
    </xdr:sp>
    <xdr:clientData/>
  </xdr:twoCellAnchor>
  <xdr:twoCellAnchor>
    <xdr:from>
      <xdr:col>1</xdr:col>
      <xdr:colOff>3600450</xdr:colOff>
      <xdr:row>7</xdr:row>
      <xdr:rowOff>19050</xdr:rowOff>
    </xdr:from>
    <xdr:to>
      <xdr:col>3</xdr:col>
      <xdr:colOff>228600</xdr:colOff>
      <xdr:row>7</xdr:row>
      <xdr:rowOff>28575</xdr:rowOff>
    </xdr:to>
    <xdr:cxnSp macro="">
      <xdr:nvCxnSpPr>
        <xdr:cNvPr id="22" name="Straight Connector 21">
          <a:extLst>
            <a:ext uri="{FF2B5EF4-FFF2-40B4-BE49-F238E27FC236}">
              <a16:creationId xmlns:a16="http://schemas.microsoft.com/office/drawing/2014/main" id="{00000000-0008-0000-0100-000016000000}"/>
            </a:ext>
          </a:extLst>
        </xdr:cNvPr>
        <xdr:cNvCxnSpPr/>
      </xdr:nvCxnSpPr>
      <xdr:spPr>
        <a:xfrm flipV="1">
          <a:off x="4210050" y="2114550"/>
          <a:ext cx="1123950" cy="9525"/>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8</xdr:row>
      <xdr:rowOff>47625</xdr:rowOff>
    </xdr:from>
    <xdr:to>
      <xdr:col>2</xdr:col>
      <xdr:colOff>581025</xdr:colOff>
      <xdr:row>8</xdr:row>
      <xdr:rowOff>276225</xdr:rowOff>
    </xdr:to>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4552950" y="2200275"/>
          <a:ext cx="314325"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5</xdr:row>
      <xdr:rowOff>0</xdr:rowOff>
    </xdr:from>
    <xdr:to>
      <xdr:col>2</xdr:col>
      <xdr:colOff>800100</xdr:colOff>
      <xdr:row>5</xdr:row>
      <xdr:rowOff>0</xdr:rowOff>
    </xdr:to>
    <xdr:cxnSp macro="">
      <xdr:nvCxnSpPr>
        <xdr:cNvPr id="2" name="Straight Connector 1">
          <a:extLst>
            <a:ext uri="{FF2B5EF4-FFF2-40B4-BE49-F238E27FC236}">
              <a16:creationId xmlns:a16="http://schemas.microsoft.com/office/drawing/2014/main" id="{ABE0D2E9-A5DF-4CB2-9214-384D0D2C3C79}"/>
            </a:ext>
          </a:extLst>
        </xdr:cNvPr>
        <xdr:cNvCxnSpPr/>
      </xdr:nvCxnSpPr>
      <xdr:spPr>
        <a:xfrm>
          <a:off x="4962525" y="1314450"/>
          <a:ext cx="781050" cy="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3667125</xdr:colOff>
      <xdr:row>15</xdr:row>
      <xdr:rowOff>0</xdr:rowOff>
    </xdr:from>
    <xdr:to>
      <xdr:col>3</xdr:col>
      <xdr:colOff>0</xdr:colOff>
      <xdr:row>15</xdr:row>
      <xdr:rowOff>0</xdr:rowOff>
    </xdr:to>
    <xdr:cxnSp macro="">
      <xdr:nvCxnSpPr>
        <xdr:cNvPr id="3" name="Straight Connector 2">
          <a:extLst>
            <a:ext uri="{FF2B5EF4-FFF2-40B4-BE49-F238E27FC236}">
              <a16:creationId xmlns:a16="http://schemas.microsoft.com/office/drawing/2014/main" id="{5DD4F02F-ED86-4276-B214-E5944D583A99}"/>
            </a:ext>
          </a:extLst>
        </xdr:cNvPr>
        <xdr:cNvCxnSpPr/>
      </xdr:nvCxnSpPr>
      <xdr:spPr>
        <a:xfrm>
          <a:off x="4276725" y="6057900"/>
          <a:ext cx="1485900" cy="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3657600</xdr:colOff>
      <xdr:row>23</xdr:row>
      <xdr:rowOff>0</xdr:rowOff>
    </xdr:from>
    <xdr:to>
      <xdr:col>3</xdr:col>
      <xdr:colOff>19050</xdr:colOff>
      <xdr:row>23</xdr:row>
      <xdr:rowOff>0</xdr:rowOff>
    </xdr:to>
    <xdr:cxnSp macro="">
      <xdr:nvCxnSpPr>
        <xdr:cNvPr id="4" name="Straight Connector 3">
          <a:extLst>
            <a:ext uri="{FF2B5EF4-FFF2-40B4-BE49-F238E27FC236}">
              <a16:creationId xmlns:a16="http://schemas.microsoft.com/office/drawing/2014/main" id="{9173889A-806B-408F-A1F2-25D409192D29}"/>
            </a:ext>
          </a:extLst>
        </xdr:cNvPr>
        <xdr:cNvCxnSpPr/>
      </xdr:nvCxnSpPr>
      <xdr:spPr>
        <a:xfrm>
          <a:off x="4267200" y="6686550"/>
          <a:ext cx="1514475" cy="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21</xdr:row>
      <xdr:rowOff>28575</xdr:rowOff>
    </xdr:from>
    <xdr:to>
      <xdr:col>2</xdr:col>
      <xdr:colOff>800100</xdr:colOff>
      <xdr:row>21</xdr:row>
      <xdr:rowOff>276225</xdr:rowOff>
    </xdr:to>
    <xdr:sp macro="" textlink="">
      <xdr:nvSpPr>
        <xdr:cNvPr id="5" name="TextBox 4">
          <a:extLst>
            <a:ext uri="{FF2B5EF4-FFF2-40B4-BE49-F238E27FC236}">
              <a16:creationId xmlns:a16="http://schemas.microsoft.com/office/drawing/2014/main" id="{D813C1D9-F935-4389-9CCF-F2202B26B67E}"/>
            </a:ext>
          </a:extLst>
        </xdr:cNvPr>
        <xdr:cNvSpPr txBox="1"/>
      </xdr:nvSpPr>
      <xdr:spPr>
        <a:xfrm>
          <a:off x="4962525" y="6715125"/>
          <a:ext cx="7810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check FOA</a:t>
          </a:r>
        </a:p>
      </xdr:txBody>
    </xdr:sp>
    <xdr:clientData/>
  </xdr:twoCellAnchor>
  <xdr:twoCellAnchor>
    <xdr:from>
      <xdr:col>1</xdr:col>
      <xdr:colOff>3600450</xdr:colOff>
      <xdr:row>7</xdr:row>
      <xdr:rowOff>19050</xdr:rowOff>
    </xdr:from>
    <xdr:to>
      <xdr:col>3</xdr:col>
      <xdr:colOff>228600</xdr:colOff>
      <xdr:row>7</xdr:row>
      <xdr:rowOff>28575</xdr:rowOff>
    </xdr:to>
    <xdr:cxnSp macro="">
      <xdr:nvCxnSpPr>
        <xdr:cNvPr id="6" name="Straight Connector 5">
          <a:extLst>
            <a:ext uri="{FF2B5EF4-FFF2-40B4-BE49-F238E27FC236}">
              <a16:creationId xmlns:a16="http://schemas.microsoft.com/office/drawing/2014/main" id="{75A5CB13-5771-4E17-804C-3A7FAF9214F4}"/>
            </a:ext>
          </a:extLst>
        </xdr:cNvPr>
        <xdr:cNvCxnSpPr/>
      </xdr:nvCxnSpPr>
      <xdr:spPr>
        <a:xfrm flipV="1">
          <a:off x="4210050" y="2114550"/>
          <a:ext cx="1781175" cy="9525"/>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5</xdr:row>
      <xdr:rowOff>0</xdr:rowOff>
    </xdr:from>
    <xdr:to>
      <xdr:col>2</xdr:col>
      <xdr:colOff>800100</xdr:colOff>
      <xdr:row>5</xdr:row>
      <xdr:rowOff>0</xdr:rowOff>
    </xdr:to>
    <xdr:cxnSp macro="">
      <xdr:nvCxnSpPr>
        <xdr:cNvPr id="2" name="Straight Connector 1">
          <a:extLst>
            <a:ext uri="{FF2B5EF4-FFF2-40B4-BE49-F238E27FC236}">
              <a16:creationId xmlns:a16="http://schemas.microsoft.com/office/drawing/2014/main" id="{42928823-C4BD-4F26-B718-F6897993C2C8}"/>
            </a:ext>
          </a:extLst>
        </xdr:cNvPr>
        <xdr:cNvCxnSpPr/>
      </xdr:nvCxnSpPr>
      <xdr:spPr>
        <a:xfrm>
          <a:off x="4930140" y="1304925"/>
          <a:ext cx="784860" cy="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3667125</xdr:colOff>
      <xdr:row>13</xdr:row>
      <xdr:rowOff>0</xdr:rowOff>
    </xdr:from>
    <xdr:to>
      <xdr:col>3</xdr:col>
      <xdr:colOff>0</xdr:colOff>
      <xdr:row>13</xdr:row>
      <xdr:rowOff>0</xdr:rowOff>
    </xdr:to>
    <xdr:cxnSp macro="">
      <xdr:nvCxnSpPr>
        <xdr:cNvPr id="3" name="Straight Connector 2">
          <a:extLst>
            <a:ext uri="{FF2B5EF4-FFF2-40B4-BE49-F238E27FC236}">
              <a16:creationId xmlns:a16="http://schemas.microsoft.com/office/drawing/2014/main" id="{E4B60203-22D1-4617-BCAC-346312DFC271}"/>
            </a:ext>
          </a:extLst>
        </xdr:cNvPr>
        <xdr:cNvCxnSpPr/>
      </xdr:nvCxnSpPr>
      <xdr:spPr>
        <a:xfrm>
          <a:off x="4297680" y="4438650"/>
          <a:ext cx="1464945" cy="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3657600</xdr:colOff>
      <xdr:row>30</xdr:row>
      <xdr:rowOff>0</xdr:rowOff>
    </xdr:from>
    <xdr:to>
      <xdr:col>3</xdr:col>
      <xdr:colOff>19050</xdr:colOff>
      <xdr:row>30</xdr:row>
      <xdr:rowOff>0</xdr:rowOff>
    </xdr:to>
    <xdr:cxnSp macro="">
      <xdr:nvCxnSpPr>
        <xdr:cNvPr id="4" name="Straight Connector 3">
          <a:extLst>
            <a:ext uri="{FF2B5EF4-FFF2-40B4-BE49-F238E27FC236}">
              <a16:creationId xmlns:a16="http://schemas.microsoft.com/office/drawing/2014/main" id="{DA7D2121-DEAA-489F-8258-189BD5A6E3F2}"/>
            </a:ext>
          </a:extLst>
        </xdr:cNvPr>
        <xdr:cNvCxnSpPr/>
      </xdr:nvCxnSpPr>
      <xdr:spPr>
        <a:xfrm>
          <a:off x="4286250" y="6896100"/>
          <a:ext cx="1491615" cy="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3600450</xdr:colOff>
      <xdr:row>7</xdr:row>
      <xdr:rowOff>19050</xdr:rowOff>
    </xdr:from>
    <xdr:to>
      <xdr:col>3</xdr:col>
      <xdr:colOff>228600</xdr:colOff>
      <xdr:row>7</xdr:row>
      <xdr:rowOff>28575</xdr:rowOff>
    </xdr:to>
    <xdr:cxnSp macro="">
      <xdr:nvCxnSpPr>
        <xdr:cNvPr id="6" name="Straight Connector 5">
          <a:extLst>
            <a:ext uri="{FF2B5EF4-FFF2-40B4-BE49-F238E27FC236}">
              <a16:creationId xmlns:a16="http://schemas.microsoft.com/office/drawing/2014/main" id="{A3C8028A-2701-4AC9-AA4D-79E7C1867BE1}"/>
            </a:ext>
          </a:extLst>
        </xdr:cNvPr>
        <xdr:cNvCxnSpPr/>
      </xdr:nvCxnSpPr>
      <xdr:spPr>
        <a:xfrm flipV="1">
          <a:off x="4225290" y="2101215"/>
          <a:ext cx="1765935" cy="11430"/>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19050</xdr:colOff>
      <xdr:row>5</xdr:row>
      <xdr:rowOff>0</xdr:rowOff>
    </xdr:from>
    <xdr:to>
      <xdr:col>2</xdr:col>
      <xdr:colOff>800100</xdr:colOff>
      <xdr:row>5</xdr:row>
      <xdr:rowOff>0</xdr:rowOff>
    </xdr:to>
    <xdr:cxnSp macro="">
      <xdr:nvCxnSpPr>
        <xdr:cNvPr id="2" name="Straight Connector 1">
          <a:extLst>
            <a:ext uri="{FF2B5EF4-FFF2-40B4-BE49-F238E27FC236}">
              <a16:creationId xmlns:a16="http://schemas.microsoft.com/office/drawing/2014/main" id="{81AED749-E754-496A-BC75-861B48206504}"/>
            </a:ext>
          </a:extLst>
        </xdr:cNvPr>
        <xdr:cNvCxnSpPr/>
      </xdr:nvCxnSpPr>
      <xdr:spPr>
        <a:xfrm>
          <a:off x="4962525" y="1314450"/>
          <a:ext cx="781050" cy="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3667125</xdr:colOff>
      <xdr:row>12</xdr:row>
      <xdr:rowOff>0</xdr:rowOff>
    </xdr:from>
    <xdr:to>
      <xdr:col>3</xdr:col>
      <xdr:colOff>0</xdr:colOff>
      <xdr:row>12</xdr:row>
      <xdr:rowOff>0</xdr:rowOff>
    </xdr:to>
    <xdr:cxnSp macro="">
      <xdr:nvCxnSpPr>
        <xdr:cNvPr id="3" name="Straight Connector 2">
          <a:extLst>
            <a:ext uri="{FF2B5EF4-FFF2-40B4-BE49-F238E27FC236}">
              <a16:creationId xmlns:a16="http://schemas.microsoft.com/office/drawing/2014/main" id="{AA2EF9AF-18DC-4B31-A037-57C24BFF0401}"/>
            </a:ext>
          </a:extLst>
        </xdr:cNvPr>
        <xdr:cNvCxnSpPr/>
      </xdr:nvCxnSpPr>
      <xdr:spPr>
        <a:xfrm>
          <a:off x="4276725" y="4667250"/>
          <a:ext cx="1485900" cy="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3657600</xdr:colOff>
      <xdr:row>12</xdr:row>
      <xdr:rowOff>0</xdr:rowOff>
    </xdr:from>
    <xdr:to>
      <xdr:col>3</xdr:col>
      <xdr:colOff>19050</xdr:colOff>
      <xdr:row>12</xdr:row>
      <xdr:rowOff>0</xdr:rowOff>
    </xdr:to>
    <xdr:cxnSp macro="">
      <xdr:nvCxnSpPr>
        <xdr:cNvPr id="4" name="Straight Connector 3">
          <a:extLst>
            <a:ext uri="{FF2B5EF4-FFF2-40B4-BE49-F238E27FC236}">
              <a16:creationId xmlns:a16="http://schemas.microsoft.com/office/drawing/2014/main" id="{67356AB5-BB8D-4B70-A314-E49100337A08}"/>
            </a:ext>
          </a:extLst>
        </xdr:cNvPr>
        <xdr:cNvCxnSpPr/>
      </xdr:nvCxnSpPr>
      <xdr:spPr>
        <a:xfrm>
          <a:off x="4267200" y="4981575"/>
          <a:ext cx="1514475" cy="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3600450</xdr:colOff>
      <xdr:row>7</xdr:row>
      <xdr:rowOff>19050</xdr:rowOff>
    </xdr:from>
    <xdr:to>
      <xdr:col>3</xdr:col>
      <xdr:colOff>228600</xdr:colOff>
      <xdr:row>7</xdr:row>
      <xdr:rowOff>28575</xdr:rowOff>
    </xdr:to>
    <xdr:cxnSp macro="">
      <xdr:nvCxnSpPr>
        <xdr:cNvPr id="6" name="Straight Connector 5">
          <a:extLst>
            <a:ext uri="{FF2B5EF4-FFF2-40B4-BE49-F238E27FC236}">
              <a16:creationId xmlns:a16="http://schemas.microsoft.com/office/drawing/2014/main" id="{54A8542D-C4A4-4F14-AFA7-966ABFAB67E9}"/>
            </a:ext>
          </a:extLst>
        </xdr:cNvPr>
        <xdr:cNvCxnSpPr/>
      </xdr:nvCxnSpPr>
      <xdr:spPr>
        <a:xfrm flipV="1">
          <a:off x="4210050" y="2114550"/>
          <a:ext cx="1781175" cy="9525"/>
        </a:xfrm>
        <a:prstGeom prst="line">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dapps.nss.udel.edu/webforms/embtform?wf_id=905&amp;wf_ty=blank" TargetMode="External"/><Relationship Id="rId1" Type="http://schemas.openxmlformats.org/officeDocument/2006/relationships/hyperlink" Target="https://udapps.nss.udel.edu/webforms/embtform?wf_id=9007&amp;wf_ty=blan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research.udel.edu/wp-content/uploads/formidable/78/budget-justification-template-11212019.docx" TargetMode="External"/><Relationship Id="rId7" Type="http://schemas.openxmlformats.org/officeDocument/2006/relationships/printerSettings" Target="../printerSettings/printerSettings2.bin"/><Relationship Id="rId2" Type="http://schemas.openxmlformats.org/officeDocument/2006/relationships/hyperlink" Target="https://grants.nih.gov/grants/forms/biosketch.htm" TargetMode="External"/><Relationship Id="rId1" Type="http://schemas.openxmlformats.org/officeDocument/2006/relationships/hyperlink" Target="https://grants.nih.gov/grants/how-to-apply-application-guide/forms-e/general/g.500-phs-human-subjects-and-clinical-trials-information.htm" TargetMode="External"/><Relationship Id="rId6" Type="http://schemas.openxmlformats.org/officeDocument/2006/relationships/hyperlink" Target="https://research.udel.edu/wp-content/uploads/formidable/78/UD_Provider-Category-Determination-Worksheet.pdf" TargetMode="External"/><Relationship Id="rId5" Type="http://schemas.openxmlformats.org/officeDocument/2006/relationships/hyperlink" Target="http://www1.udel.edu/research/pdf/Human-Subjects-Form.pdf" TargetMode="External"/><Relationship Id="rId4" Type="http://schemas.openxmlformats.org/officeDocument/2006/relationships/hyperlink" Target="https://secure.web.emory.edu/ras/documents/RAS%20Reference%20Documents/PHS%20Assignment%20Form-fillable.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research.udel.edu/wp-content/uploads/formidable/78/UD_Provider-Category-Determination-Worksheet.pdf" TargetMode="External"/><Relationship Id="rId7" Type="http://schemas.openxmlformats.org/officeDocument/2006/relationships/drawing" Target="../drawings/drawing3.xml"/><Relationship Id="rId2" Type="http://schemas.openxmlformats.org/officeDocument/2006/relationships/hyperlink" Target="https://research.udel.edu/wp-content/uploads/formidable/78/budget-justification-template-11212019.docx" TargetMode="External"/><Relationship Id="rId1" Type="http://schemas.openxmlformats.org/officeDocument/2006/relationships/hyperlink" Target="https://www.nsf.gov/bfa/dias/policy/biosketch.jsp" TargetMode="External"/><Relationship Id="rId6" Type="http://schemas.openxmlformats.org/officeDocument/2006/relationships/printerSettings" Target="../printerSettings/printerSettings3.bin"/><Relationship Id="rId5" Type="http://schemas.openxmlformats.org/officeDocument/2006/relationships/hyperlink" Target="https://nsf.gov/bfa/dias/policy/coa.jsp" TargetMode="External"/><Relationship Id="rId4" Type="http://schemas.openxmlformats.org/officeDocument/2006/relationships/hyperlink" Target="https://www.nsf.gov/bfa/dias/policy/cps.jsp"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research.udel.edu/wp-content/uploads/formidable/78/UD_Provider-Category-Determination-Worksheet.pdf" TargetMode="External"/><Relationship Id="rId1" Type="http://schemas.openxmlformats.org/officeDocument/2006/relationships/hyperlink" Target="https://research.udel.edu/wp-content/uploads/formidable/78/budget-justification-template-11212019.docx"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research.udel.edu/wp-content/uploads/formidable/78/UD_Provider-Category-Determination-Worksheet.pdf" TargetMode="External"/><Relationship Id="rId1" Type="http://schemas.openxmlformats.org/officeDocument/2006/relationships/hyperlink" Target="https://research.udel.edu/wp-content/uploads/formidable/78/budget-justification-template-11212019.docx"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3"/>
  <sheetViews>
    <sheetView showGridLines="0" tabSelected="1" zoomScaleNormal="100" workbookViewId="0">
      <selection activeCell="F5" sqref="F5"/>
    </sheetView>
  </sheetViews>
  <sheetFormatPr defaultRowHeight="15" x14ac:dyDescent="0.25"/>
  <cols>
    <col min="1" max="1" width="30.42578125" customWidth="1"/>
    <col min="2" max="2" width="44.28515625" customWidth="1"/>
    <col min="3" max="3" width="36.28515625" customWidth="1"/>
    <col min="4" max="4" width="21.28515625" customWidth="1"/>
  </cols>
  <sheetData>
    <row r="1" spans="1:5" ht="39.75" customHeight="1" x14ac:dyDescent="0.25">
      <c r="A1" s="116" t="s">
        <v>7</v>
      </c>
      <c r="B1" s="116"/>
      <c r="C1" s="116"/>
      <c r="D1" s="116"/>
      <c r="E1" s="58"/>
    </row>
    <row r="2" spans="1:5" ht="18" thickBot="1" x14ac:dyDescent="0.35">
      <c r="A2" s="1" t="s">
        <v>1</v>
      </c>
      <c r="B2" s="1" t="s">
        <v>23</v>
      </c>
      <c r="C2" s="1" t="s">
        <v>6</v>
      </c>
      <c r="D2" s="82" t="s">
        <v>2</v>
      </c>
    </row>
    <row r="3" spans="1:5" ht="15.75" thickTop="1" x14ac:dyDescent="0.25">
      <c r="A3" s="70" t="s">
        <v>0</v>
      </c>
      <c r="B3" s="73" t="s">
        <v>3</v>
      </c>
      <c r="C3" s="74" t="s">
        <v>4</v>
      </c>
      <c r="D3" s="83">
        <v>44635</v>
      </c>
    </row>
    <row r="4" spans="1:5" ht="60" x14ac:dyDescent="0.25">
      <c r="A4" s="71" t="s">
        <v>5</v>
      </c>
      <c r="B4" s="75" t="s">
        <v>605</v>
      </c>
      <c r="C4" s="76" t="s">
        <v>606</v>
      </c>
      <c r="D4" s="77">
        <f>WORKDAY(D3,-3,0)</f>
        <v>44630</v>
      </c>
    </row>
    <row r="5" spans="1:5" ht="30" x14ac:dyDescent="0.25">
      <c r="A5" s="71" t="s">
        <v>602</v>
      </c>
      <c r="B5" s="75" t="s">
        <v>604</v>
      </c>
      <c r="C5" s="78" t="s">
        <v>607</v>
      </c>
      <c r="D5" s="79">
        <f>WORKDAY($D$3,-7,0)</f>
        <v>44624</v>
      </c>
    </row>
    <row r="6" spans="1:5" ht="46.5" customHeight="1" x14ac:dyDescent="0.25">
      <c r="A6" s="71" t="s">
        <v>602</v>
      </c>
      <c r="B6" s="75" t="s">
        <v>603</v>
      </c>
      <c r="C6" s="78" t="s">
        <v>610</v>
      </c>
      <c r="D6" s="77">
        <f>WORKDAY(D3,-10,0)</f>
        <v>44621</v>
      </c>
    </row>
    <row r="7" spans="1:5" x14ac:dyDescent="0.25">
      <c r="A7" s="72" t="s">
        <v>602</v>
      </c>
      <c r="B7" s="80" t="s">
        <v>18</v>
      </c>
      <c r="C7" s="80" t="s">
        <v>21</v>
      </c>
      <c r="D7" s="81">
        <f>WORKDAY(D3,-20,0)</f>
        <v>44607</v>
      </c>
    </row>
    <row r="8" spans="1:5" x14ac:dyDescent="0.25">
      <c r="D8" s="2"/>
    </row>
    <row r="15" spans="1:5" ht="42" customHeight="1" x14ac:dyDescent="0.25"/>
    <row r="16" spans="1:5" ht="23.25" x14ac:dyDescent="0.35">
      <c r="A16" s="117" t="s">
        <v>618</v>
      </c>
      <c r="B16" s="117"/>
      <c r="C16" s="117"/>
      <c r="D16" s="117"/>
    </row>
    <row r="17" spans="1:4" x14ac:dyDescent="0.25">
      <c r="A17" s="84"/>
      <c r="B17" s="84"/>
      <c r="C17" s="84"/>
      <c r="D17" s="84"/>
    </row>
    <row r="18" spans="1:4" x14ac:dyDescent="0.25">
      <c r="A18" s="118" t="s">
        <v>621</v>
      </c>
      <c r="B18" s="118"/>
      <c r="C18" s="118"/>
      <c r="D18" s="118"/>
    </row>
    <row r="19" spans="1:4" x14ac:dyDescent="0.25">
      <c r="A19" s="85" t="s">
        <v>619</v>
      </c>
      <c r="B19" s="85"/>
      <c r="C19" s="84"/>
      <c r="D19" s="84"/>
    </row>
    <row r="20" spans="1:4" x14ac:dyDescent="0.25">
      <c r="A20" s="84"/>
      <c r="B20" s="84"/>
      <c r="C20" s="84"/>
      <c r="D20" s="84"/>
    </row>
    <row r="21" spans="1:4" ht="66" customHeight="1" x14ac:dyDescent="0.25">
      <c r="A21" s="119" t="s">
        <v>673</v>
      </c>
      <c r="B21" s="119"/>
      <c r="C21" s="119"/>
      <c r="D21" s="119"/>
    </row>
    <row r="22" spans="1:4" x14ac:dyDescent="0.25">
      <c r="A22" s="85" t="s">
        <v>620</v>
      </c>
      <c r="B22" s="84"/>
      <c r="C22" s="84"/>
      <c r="D22" s="84"/>
    </row>
    <row r="23" spans="1:4" x14ac:dyDescent="0.25">
      <c r="A23" s="69"/>
    </row>
  </sheetData>
  <mergeCells count="4">
    <mergeCell ref="A1:D1"/>
    <mergeCell ref="A16:D16"/>
    <mergeCell ref="A18:D18"/>
    <mergeCell ref="A21:D21"/>
  </mergeCells>
  <hyperlinks>
    <hyperlink ref="A19" r:id="rId1" xr:uid="{8641A461-8BF7-4D76-B7CA-29FD0D7B9077}"/>
    <hyperlink ref="A22" r:id="rId2" xr:uid="{944CB0BB-B83A-4620-88C2-281B28E78F15}"/>
  </hyperlinks>
  <pageMargins left="0.2" right="0.2" top="0.75" bottom="0.75" header="0.3" footer="0.3"/>
  <pageSetup scale="9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5"/>
  <sheetViews>
    <sheetView zoomScale="90" zoomScaleNormal="90" workbookViewId="0">
      <selection activeCell="H17" sqref="H17:M23"/>
    </sheetView>
  </sheetViews>
  <sheetFormatPr defaultRowHeight="15" x14ac:dyDescent="0.25"/>
  <cols>
    <col min="1" max="1" width="9.140625" style="3"/>
    <col min="2" max="2" width="65" bestFit="1" customWidth="1"/>
    <col min="3" max="3" width="12.28515625" style="3" bestFit="1" customWidth="1"/>
    <col min="4" max="4" width="22.7109375" style="3" bestFit="1" customWidth="1"/>
    <col min="5" max="5" width="21.42578125" style="3" bestFit="1" customWidth="1"/>
    <col min="6" max="6" width="20.140625" style="3" customWidth="1"/>
    <col min="7" max="7" width="16.140625" customWidth="1"/>
  </cols>
  <sheetData>
    <row r="1" spans="1:6" ht="17.25" x14ac:dyDescent="0.3">
      <c r="A1" s="62" t="s">
        <v>42</v>
      </c>
      <c r="B1" s="31" t="s">
        <v>11</v>
      </c>
      <c r="C1" s="32" t="s">
        <v>35</v>
      </c>
      <c r="D1" s="32" t="s">
        <v>40</v>
      </c>
      <c r="E1" s="32" t="s">
        <v>622</v>
      </c>
      <c r="F1" s="33" t="s">
        <v>41</v>
      </c>
    </row>
    <row r="2" spans="1:6" ht="32.25" customHeight="1" x14ac:dyDescent="0.25">
      <c r="A2" s="63"/>
      <c r="B2" s="12" t="s">
        <v>43</v>
      </c>
      <c r="C2" s="8"/>
      <c r="D2" s="7" t="s">
        <v>17</v>
      </c>
      <c r="E2" s="22" t="s">
        <v>611</v>
      </c>
      <c r="F2" s="20" t="s">
        <v>22</v>
      </c>
    </row>
    <row r="3" spans="1:6" ht="5.0999999999999996" customHeight="1" x14ac:dyDescent="0.25">
      <c r="A3" s="64"/>
      <c r="B3" s="25"/>
      <c r="C3" s="26"/>
      <c r="D3" s="27"/>
      <c r="E3" s="27"/>
      <c r="F3" s="28"/>
    </row>
    <row r="4" spans="1:6" ht="24.95" customHeight="1" x14ac:dyDescent="0.25">
      <c r="A4" s="65"/>
      <c r="B4" s="10" t="s">
        <v>24</v>
      </c>
      <c r="C4" s="21" t="s">
        <v>37</v>
      </c>
      <c r="D4" s="22">
        <f>Timeline!$D$6</f>
        <v>44621</v>
      </c>
      <c r="E4" s="22" t="s">
        <v>611</v>
      </c>
      <c r="F4" s="120" t="s">
        <v>13</v>
      </c>
    </row>
    <row r="5" spans="1:6" ht="24.95" customHeight="1" x14ac:dyDescent="0.25">
      <c r="A5" s="65"/>
      <c r="B5" s="34" t="s">
        <v>8</v>
      </c>
      <c r="C5" s="8"/>
      <c r="D5" s="22">
        <f>Timeline!$D$6</f>
        <v>44621</v>
      </c>
      <c r="E5" s="22" t="s">
        <v>612</v>
      </c>
      <c r="F5" s="120"/>
    </row>
    <row r="6" spans="1:6" ht="30.75" customHeight="1" x14ac:dyDescent="0.25">
      <c r="A6" s="65"/>
      <c r="B6" s="57" t="s">
        <v>20</v>
      </c>
      <c r="C6" s="8"/>
      <c r="D6" s="7">
        <f>Timeline!$D$6</f>
        <v>44621</v>
      </c>
      <c r="E6" s="22" t="s">
        <v>612</v>
      </c>
      <c r="F6" s="120"/>
    </row>
    <row r="7" spans="1:6" ht="30.75" customHeight="1" x14ac:dyDescent="0.25">
      <c r="A7" s="65"/>
      <c r="B7" s="60" t="s">
        <v>632</v>
      </c>
      <c r="C7" s="21"/>
      <c r="D7" s="22">
        <f>Timeline!$D$6</f>
        <v>44621</v>
      </c>
      <c r="E7" s="22" t="s">
        <v>612</v>
      </c>
      <c r="F7" s="120"/>
    </row>
    <row r="8" spans="1:6" ht="5.0999999999999996" customHeight="1" x14ac:dyDescent="0.25">
      <c r="A8" s="64"/>
      <c r="B8" s="29"/>
      <c r="C8" s="26"/>
      <c r="D8" s="27"/>
      <c r="E8" s="27"/>
      <c r="F8" s="30"/>
    </row>
    <row r="9" spans="1:6" ht="24.95" customHeight="1" x14ac:dyDescent="0.25">
      <c r="A9" s="65"/>
      <c r="B9" s="23" t="s">
        <v>9</v>
      </c>
      <c r="C9" s="8"/>
      <c r="D9" s="22">
        <f>Timeline!$D$5</f>
        <v>44624</v>
      </c>
      <c r="E9" s="22" t="s">
        <v>611</v>
      </c>
      <c r="F9" s="24"/>
    </row>
    <row r="10" spans="1:6" ht="24.95" customHeight="1" x14ac:dyDescent="0.25">
      <c r="A10" s="65"/>
      <c r="B10" s="10" t="s">
        <v>28</v>
      </c>
      <c r="C10" s="8"/>
      <c r="D10" s="7">
        <f>Timeline!$D$5</f>
        <v>44624</v>
      </c>
      <c r="E10" s="22" t="s">
        <v>611</v>
      </c>
      <c r="F10" s="20"/>
    </row>
    <row r="11" spans="1:6" ht="33" customHeight="1" x14ac:dyDescent="0.25">
      <c r="A11" s="65"/>
      <c r="B11" s="12" t="s">
        <v>44</v>
      </c>
      <c r="C11" s="8">
        <v>1</v>
      </c>
      <c r="D11" s="7">
        <f>Timeline!$D$5</f>
        <v>44624</v>
      </c>
      <c r="E11" s="22" t="s">
        <v>611</v>
      </c>
      <c r="F11" s="20"/>
    </row>
    <row r="12" spans="1:6" ht="24.95" customHeight="1" x14ac:dyDescent="0.25">
      <c r="A12" s="65"/>
      <c r="B12" s="10" t="s">
        <v>29</v>
      </c>
      <c r="C12" s="8"/>
      <c r="D12" s="7">
        <f>Timeline!$D$5</f>
        <v>44624</v>
      </c>
      <c r="E12" s="22" t="s">
        <v>611</v>
      </c>
      <c r="F12" s="20"/>
    </row>
    <row r="13" spans="1:6" ht="24.95" customHeight="1" x14ac:dyDescent="0.25">
      <c r="A13" s="65"/>
      <c r="B13" s="10" t="s">
        <v>10</v>
      </c>
      <c r="C13" s="8" t="s">
        <v>36</v>
      </c>
      <c r="D13" s="7">
        <f>Timeline!$D$5</f>
        <v>44624</v>
      </c>
      <c r="E13" s="22" t="s">
        <v>611</v>
      </c>
      <c r="F13" s="20"/>
    </row>
    <row r="14" spans="1:6" ht="24.95" customHeight="1" x14ac:dyDescent="0.25">
      <c r="A14" s="65"/>
      <c r="B14" s="10" t="s">
        <v>25</v>
      </c>
      <c r="C14" s="8"/>
      <c r="D14" s="22">
        <f>Timeline!$D$3-1</f>
        <v>44634</v>
      </c>
      <c r="E14" s="22" t="s">
        <v>611</v>
      </c>
      <c r="F14" s="20"/>
    </row>
    <row r="15" spans="1:6" ht="24.95" customHeight="1" x14ac:dyDescent="0.25">
      <c r="A15" s="65"/>
      <c r="B15" s="10" t="s">
        <v>671</v>
      </c>
      <c r="C15" s="8"/>
      <c r="D15" s="7">
        <f>Timeline!$D$5</f>
        <v>44624</v>
      </c>
      <c r="E15" s="22" t="s">
        <v>611</v>
      </c>
      <c r="F15" s="20"/>
    </row>
    <row r="16" spans="1:6" ht="24.95" customHeight="1" x14ac:dyDescent="0.25">
      <c r="A16" s="65"/>
      <c r="B16" s="10" t="s">
        <v>672</v>
      </c>
      <c r="C16" s="8"/>
      <c r="D16" s="7">
        <f>Timeline!$D$5</f>
        <v>44624</v>
      </c>
      <c r="E16" s="22" t="s">
        <v>611</v>
      </c>
      <c r="F16" s="20"/>
    </row>
    <row r="17" spans="1:13" ht="24.95" customHeight="1" x14ac:dyDescent="0.25">
      <c r="A17" s="64"/>
      <c r="B17" s="37" t="s">
        <v>85</v>
      </c>
      <c r="C17" s="35"/>
      <c r="D17" s="36"/>
      <c r="E17" s="36"/>
      <c r="F17" s="121"/>
      <c r="H17" s="122" t="s">
        <v>600</v>
      </c>
      <c r="I17" s="122"/>
      <c r="J17" s="122"/>
      <c r="K17" s="122"/>
      <c r="L17" s="122"/>
      <c r="M17" s="122"/>
    </row>
    <row r="18" spans="1:13" ht="35.25" customHeight="1" x14ac:dyDescent="0.25">
      <c r="A18" s="65"/>
      <c r="B18" s="61" t="s">
        <v>608</v>
      </c>
      <c r="C18" s="35"/>
      <c r="D18" s="36">
        <f>Timeline!$D$5</f>
        <v>44624</v>
      </c>
      <c r="E18" s="36" t="s">
        <v>611</v>
      </c>
      <c r="F18" s="121"/>
      <c r="H18" s="122"/>
      <c r="I18" s="122"/>
      <c r="J18" s="122"/>
      <c r="K18" s="122"/>
      <c r="L18" s="122"/>
      <c r="M18" s="122"/>
    </row>
    <row r="19" spans="1:13" ht="24.95" customHeight="1" x14ac:dyDescent="0.25">
      <c r="A19" s="65"/>
      <c r="B19" s="10" t="s">
        <v>31</v>
      </c>
      <c r="C19" s="8"/>
      <c r="D19" s="7">
        <f>Timeline!$D$5</f>
        <v>44624</v>
      </c>
      <c r="E19" s="22" t="s">
        <v>611</v>
      </c>
      <c r="F19" s="9"/>
      <c r="H19" s="122"/>
      <c r="I19" s="122"/>
      <c r="J19" s="122"/>
      <c r="K19" s="122"/>
      <c r="L19" s="122"/>
      <c r="M19" s="122"/>
    </row>
    <row r="20" spans="1:13" ht="24.95" customHeight="1" x14ac:dyDescent="0.25">
      <c r="A20" s="65"/>
      <c r="B20" s="10" t="s">
        <v>32</v>
      </c>
      <c r="C20" s="8"/>
      <c r="D20" s="7">
        <f>Timeline!$D$5</f>
        <v>44624</v>
      </c>
      <c r="E20" s="22" t="s">
        <v>611</v>
      </c>
      <c r="F20" s="9"/>
      <c r="H20" s="122"/>
      <c r="I20" s="122"/>
      <c r="J20" s="122"/>
      <c r="K20" s="122"/>
      <c r="L20" s="122"/>
      <c r="M20" s="122"/>
    </row>
    <row r="21" spans="1:13" ht="24.95" customHeight="1" x14ac:dyDescent="0.25">
      <c r="A21" s="65"/>
      <c r="B21" s="10" t="s">
        <v>601</v>
      </c>
      <c r="C21" s="8"/>
      <c r="D21" s="7">
        <f>Timeline!$D$5</f>
        <v>44624</v>
      </c>
      <c r="E21" s="22" t="s">
        <v>611</v>
      </c>
      <c r="F21" s="9"/>
      <c r="H21" s="122"/>
      <c r="I21" s="122"/>
      <c r="J21" s="122"/>
      <c r="K21" s="122"/>
      <c r="L21" s="122"/>
      <c r="M21" s="122"/>
    </row>
    <row r="22" spans="1:13" ht="24.95" customHeight="1" x14ac:dyDescent="0.25">
      <c r="A22" s="65"/>
      <c r="B22" s="34" t="s">
        <v>33</v>
      </c>
      <c r="C22" s="8"/>
      <c r="D22" s="7">
        <f>Timeline!$D$5</f>
        <v>44624</v>
      </c>
      <c r="E22" s="22" t="s">
        <v>612</v>
      </c>
      <c r="F22" s="9"/>
      <c r="H22" s="122"/>
      <c r="I22" s="122"/>
      <c r="J22" s="122"/>
      <c r="K22" s="122"/>
      <c r="L22" s="122"/>
      <c r="M22" s="122"/>
    </row>
    <row r="23" spans="1:13" ht="45" hidden="1" x14ac:dyDescent="0.25">
      <c r="A23" s="65"/>
      <c r="B23" s="13" t="s">
        <v>30</v>
      </c>
      <c r="C23" s="4"/>
      <c r="D23" s="7">
        <f>Timeline!$D$5</f>
        <v>44624</v>
      </c>
      <c r="E23" s="22"/>
      <c r="F23" s="9"/>
      <c r="H23" s="122"/>
      <c r="I23" s="122"/>
      <c r="J23" s="122"/>
      <c r="K23" s="122"/>
      <c r="L23" s="122"/>
      <c r="M23" s="122"/>
    </row>
    <row r="24" spans="1:13" ht="24.95" customHeight="1" x14ac:dyDescent="0.25">
      <c r="A24" s="65"/>
      <c r="B24" s="10" t="s">
        <v>12</v>
      </c>
      <c r="C24" s="8"/>
      <c r="D24" s="7">
        <f>Timeline!D5</f>
        <v>44624</v>
      </c>
      <c r="E24" s="22" t="s">
        <v>611</v>
      </c>
      <c r="F24" s="9"/>
    </row>
    <row r="25" spans="1:13" ht="24.95" customHeight="1" x14ac:dyDescent="0.25">
      <c r="A25" s="65"/>
      <c r="B25" s="59" t="s">
        <v>34</v>
      </c>
      <c r="C25" s="8"/>
      <c r="D25" s="7">
        <f>Timeline!D6</f>
        <v>44621</v>
      </c>
      <c r="E25" s="22" t="s">
        <v>611</v>
      </c>
      <c r="F25" s="11"/>
    </row>
    <row r="26" spans="1:13" ht="24.95" customHeight="1" x14ac:dyDescent="0.25">
      <c r="A26" s="65"/>
      <c r="B26" s="10" t="s">
        <v>26</v>
      </c>
      <c r="C26" s="8" t="s">
        <v>38</v>
      </c>
      <c r="D26" s="22">
        <f>Timeline!$D$3-1</f>
        <v>44634</v>
      </c>
      <c r="E26" s="22" t="s">
        <v>611</v>
      </c>
      <c r="F26" s="9"/>
    </row>
    <row r="27" spans="1:13" ht="24.95" customHeight="1" x14ac:dyDescent="0.25">
      <c r="A27" s="65"/>
      <c r="B27" s="10" t="s">
        <v>27</v>
      </c>
      <c r="C27" s="8">
        <v>1</v>
      </c>
      <c r="D27" s="22">
        <f>Timeline!$D$3-1</f>
        <v>44634</v>
      </c>
      <c r="E27" s="22" t="s">
        <v>611</v>
      </c>
      <c r="F27" s="9"/>
    </row>
    <row r="28" spans="1:13" ht="24.95" customHeight="1" x14ac:dyDescent="0.25">
      <c r="A28" s="65"/>
      <c r="B28" s="18" t="s">
        <v>14</v>
      </c>
      <c r="C28" s="15"/>
      <c r="D28" s="16">
        <f>Timeline!$D$4</f>
        <v>44630</v>
      </c>
      <c r="E28" s="16" t="s">
        <v>613</v>
      </c>
      <c r="F28" s="38" t="s">
        <v>16</v>
      </c>
    </row>
    <row r="29" spans="1:13" ht="24.95" customHeight="1" x14ac:dyDescent="0.25">
      <c r="A29" s="65"/>
      <c r="B29" s="10" t="s">
        <v>15</v>
      </c>
      <c r="C29" s="8"/>
      <c r="D29" s="7" t="str">
        <f>TEXT(D28,"m/d/yyyy")&amp;" - "&amp;TEXT(D30,"m/d/yyyy")</f>
        <v>3/10/2022 - 3/15/2022</v>
      </c>
      <c r="E29" s="22" t="s">
        <v>614</v>
      </c>
      <c r="F29" s="9"/>
    </row>
    <row r="30" spans="1:13" ht="24.95" customHeight="1" thickBot="1" x14ac:dyDescent="0.3">
      <c r="A30" s="66"/>
      <c r="B30" s="14" t="s">
        <v>19</v>
      </c>
      <c r="C30" s="6"/>
      <c r="D30" s="5">
        <f>Timeline!D3</f>
        <v>44635</v>
      </c>
      <c r="E30" s="5" t="s">
        <v>614</v>
      </c>
      <c r="F30" s="17"/>
    </row>
    <row r="31" spans="1:13" x14ac:dyDescent="0.25">
      <c r="B31" s="19" t="s">
        <v>39</v>
      </c>
    </row>
    <row r="33" spans="2:2" x14ac:dyDescent="0.25">
      <c r="B33" s="68" t="s">
        <v>615</v>
      </c>
    </row>
    <row r="34" spans="2:2" x14ac:dyDescent="0.25">
      <c r="B34" s="68" t="s">
        <v>616</v>
      </c>
    </row>
    <row r="35" spans="2:2" x14ac:dyDescent="0.25">
      <c r="B35" s="68" t="s">
        <v>617</v>
      </c>
    </row>
  </sheetData>
  <mergeCells count="3">
    <mergeCell ref="F4:F7"/>
    <mergeCell ref="F17:F18"/>
    <mergeCell ref="H17:M23"/>
  </mergeCells>
  <hyperlinks>
    <hyperlink ref="B17" r:id="rId1" display="Human Subjects = YES; provide the documents listed below:" xr:uid="{00000000-0004-0000-0100-000001000000}"/>
    <hyperlink ref="B9" r:id="rId2" xr:uid="{00000000-0004-0000-0100-000002000000}"/>
    <hyperlink ref="B6" r:id="rId3" xr:uid="{3CFA5904-6F53-49E0-A164-C9B0FEBD3283}"/>
    <hyperlink ref="B25" r:id="rId4" xr:uid="{40A9BC5F-FA73-48D6-A290-19DA7C33DDBA}"/>
    <hyperlink ref="B18" r:id="rId5" display="Human Subjects &amp; Clinical Trials Form" xr:uid="{1D5509BB-F192-4F60-BC44-5596E35E06E6}"/>
    <hyperlink ref="B7" r:id="rId6" xr:uid="{9745E63D-050A-4D44-8FD1-A5B6CF04E99F}"/>
  </hyperlinks>
  <printOptions horizontalCentered="1"/>
  <pageMargins left="0.5" right="0.5" top="1" bottom="0.5" header="0" footer="0"/>
  <pageSetup scale="64" orientation="portrait"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C58C2-3F45-4707-A94F-DAC76AB4DB9C}">
  <sheetPr>
    <pageSetUpPr fitToPage="1"/>
  </sheetPr>
  <dimension ref="A1:M30"/>
  <sheetViews>
    <sheetView workbookViewId="0">
      <selection activeCell="D27" sqref="D27:F28"/>
    </sheetView>
  </sheetViews>
  <sheetFormatPr defaultRowHeight="15" x14ac:dyDescent="0.25"/>
  <cols>
    <col min="1" max="1" width="9.140625" style="3"/>
    <col min="2" max="2" width="62.42578125" customWidth="1"/>
    <col min="3" max="3" width="12.28515625" style="3" bestFit="1" customWidth="1"/>
    <col min="4" max="4" width="22.42578125" style="3" bestFit="1" customWidth="1"/>
    <col min="5" max="5" width="21.42578125" style="3" bestFit="1" customWidth="1"/>
    <col min="6" max="6" width="35.7109375" style="3" customWidth="1"/>
    <col min="7" max="7" width="16.140625" customWidth="1"/>
  </cols>
  <sheetData>
    <row r="1" spans="1:6" ht="17.25" x14ac:dyDescent="0.3">
      <c r="A1" s="62" t="s">
        <v>42</v>
      </c>
      <c r="B1" s="31" t="s">
        <v>11</v>
      </c>
      <c r="C1" s="32" t="s">
        <v>35</v>
      </c>
      <c r="D1" s="32" t="s">
        <v>40</v>
      </c>
      <c r="E1" s="32" t="s">
        <v>622</v>
      </c>
      <c r="F1" s="33" t="s">
        <v>41</v>
      </c>
    </row>
    <row r="2" spans="1:6" ht="32.25" customHeight="1" x14ac:dyDescent="0.25">
      <c r="A2" s="63" t="s">
        <v>609</v>
      </c>
      <c r="B2" s="12" t="s">
        <v>43</v>
      </c>
      <c r="C2" s="21"/>
      <c r="D2" s="22" t="s">
        <v>17</v>
      </c>
      <c r="E2" s="22" t="s">
        <v>611</v>
      </c>
      <c r="F2" s="67" t="s">
        <v>22</v>
      </c>
    </row>
    <row r="3" spans="1:6" ht="5.0999999999999996" customHeight="1" x14ac:dyDescent="0.25">
      <c r="A3" s="64"/>
      <c r="B3" s="25"/>
      <c r="C3" s="26"/>
      <c r="D3" s="27"/>
      <c r="E3" s="27"/>
      <c r="F3" s="28"/>
    </row>
    <row r="4" spans="1:6" ht="24.95" customHeight="1" x14ac:dyDescent="0.25">
      <c r="A4" s="65"/>
      <c r="B4" s="10" t="s">
        <v>623</v>
      </c>
      <c r="C4" s="21"/>
      <c r="D4" s="22">
        <f>Timeline!$D$6</f>
        <v>44621</v>
      </c>
      <c r="E4" s="22" t="s">
        <v>611</v>
      </c>
      <c r="F4" s="120" t="s">
        <v>13</v>
      </c>
    </row>
    <row r="5" spans="1:6" ht="24.95" customHeight="1" x14ac:dyDescent="0.25">
      <c r="A5" s="65"/>
      <c r="B5" s="34" t="s">
        <v>8</v>
      </c>
      <c r="C5" s="21"/>
      <c r="D5" s="22">
        <f>Timeline!$D$6</f>
        <v>44621</v>
      </c>
      <c r="E5" s="22" t="s">
        <v>612</v>
      </c>
      <c r="F5" s="120"/>
    </row>
    <row r="6" spans="1:6" ht="30.75" customHeight="1" x14ac:dyDescent="0.25">
      <c r="A6" s="65"/>
      <c r="B6" s="57" t="s">
        <v>20</v>
      </c>
      <c r="C6" s="21"/>
      <c r="D6" s="22">
        <f>Timeline!$D$6</f>
        <v>44621</v>
      </c>
      <c r="E6" s="22" t="s">
        <v>612</v>
      </c>
      <c r="F6" s="120"/>
    </row>
    <row r="7" spans="1:6" ht="30.75" customHeight="1" x14ac:dyDescent="0.25">
      <c r="A7" s="65"/>
      <c r="B7" s="60" t="s">
        <v>647</v>
      </c>
      <c r="C7" s="21"/>
      <c r="D7" s="22">
        <f>Timeline!$D$6</f>
        <v>44621</v>
      </c>
      <c r="E7" s="22" t="s">
        <v>612</v>
      </c>
      <c r="F7" s="120"/>
    </row>
    <row r="8" spans="1:6" ht="5.0999999999999996" customHeight="1" x14ac:dyDescent="0.25">
      <c r="A8" s="64"/>
      <c r="B8" s="29"/>
      <c r="C8" s="26"/>
      <c r="D8" s="27"/>
      <c r="E8" s="27"/>
      <c r="F8" s="30"/>
    </row>
    <row r="9" spans="1:6" ht="24.95" customHeight="1" x14ac:dyDescent="0.25">
      <c r="A9" s="92"/>
      <c r="B9" s="10" t="s">
        <v>642</v>
      </c>
      <c r="C9" s="21"/>
      <c r="D9" s="22">
        <f>Timeline!$D$5</f>
        <v>44624</v>
      </c>
      <c r="E9" s="22" t="s">
        <v>612</v>
      </c>
      <c r="F9" s="67"/>
    </row>
    <row r="10" spans="1:6" ht="24.95" customHeight="1" x14ac:dyDescent="0.25">
      <c r="A10" s="92"/>
      <c r="B10" s="10" t="s">
        <v>623</v>
      </c>
      <c r="C10" s="21"/>
      <c r="D10" s="22">
        <f>D4</f>
        <v>44621</v>
      </c>
      <c r="E10" s="22" t="s">
        <v>611</v>
      </c>
      <c r="F10" s="88"/>
    </row>
    <row r="11" spans="1:6" ht="24.95" customHeight="1" x14ac:dyDescent="0.25">
      <c r="A11" s="92"/>
      <c r="B11" s="10" t="s">
        <v>624</v>
      </c>
      <c r="C11" s="21"/>
      <c r="D11" s="22">
        <f>D22</f>
        <v>44634</v>
      </c>
      <c r="E11" s="22" t="s">
        <v>611</v>
      </c>
      <c r="F11" s="67"/>
    </row>
    <row r="12" spans="1:6" ht="24.95" customHeight="1" x14ac:dyDescent="0.25">
      <c r="A12" s="92"/>
      <c r="B12" s="10" t="s">
        <v>630</v>
      </c>
      <c r="C12" s="21"/>
      <c r="D12" s="22">
        <f>Timeline!$D$3-1</f>
        <v>44634</v>
      </c>
      <c r="E12" s="22" t="s">
        <v>611</v>
      </c>
      <c r="F12" s="88"/>
    </row>
    <row r="13" spans="1:6" ht="30" x14ac:dyDescent="0.25">
      <c r="A13" s="92"/>
      <c r="B13" s="10" t="s">
        <v>648</v>
      </c>
      <c r="C13" s="21"/>
      <c r="D13" s="22">
        <f>Timeline!$D$6</f>
        <v>44621</v>
      </c>
      <c r="E13" s="22" t="s">
        <v>612</v>
      </c>
      <c r="F13" s="88" t="s">
        <v>644</v>
      </c>
    </row>
    <row r="14" spans="1:6" ht="30" x14ac:dyDescent="0.25">
      <c r="A14" s="92"/>
      <c r="B14" s="10" t="s">
        <v>640</v>
      </c>
      <c r="C14" s="21"/>
      <c r="D14" s="22">
        <f>Timeline!$D$6</f>
        <v>44621</v>
      </c>
      <c r="E14" s="22" t="s">
        <v>612</v>
      </c>
      <c r="F14" s="88" t="s">
        <v>645</v>
      </c>
    </row>
    <row r="15" spans="1:6" ht="24.95" customHeight="1" x14ac:dyDescent="0.25">
      <c r="A15" s="92"/>
      <c r="B15" s="10" t="s">
        <v>625</v>
      </c>
      <c r="C15" s="21"/>
      <c r="D15" s="22">
        <f>Timeline!$D$5</f>
        <v>44624</v>
      </c>
      <c r="E15" s="22" t="s">
        <v>611</v>
      </c>
      <c r="F15" s="67"/>
    </row>
    <row r="16" spans="1:6" ht="20.45" customHeight="1" x14ac:dyDescent="0.25">
      <c r="A16" s="93"/>
      <c r="B16" s="89" t="s">
        <v>643</v>
      </c>
      <c r="F16" s="91"/>
    </row>
    <row r="17" spans="1:13" ht="24.95" customHeight="1" x14ac:dyDescent="0.25">
      <c r="A17" s="92"/>
      <c r="B17" s="90" t="s">
        <v>9</v>
      </c>
      <c r="C17" s="21"/>
      <c r="D17" s="22">
        <f>Timeline!$D$5</f>
        <v>44624</v>
      </c>
      <c r="E17" s="22" t="s">
        <v>611</v>
      </c>
      <c r="F17" s="24"/>
    </row>
    <row r="18" spans="1:13" ht="24.95" customHeight="1" x14ac:dyDescent="0.25">
      <c r="A18" s="92"/>
      <c r="B18" s="90" t="s">
        <v>631</v>
      </c>
      <c r="C18" s="21"/>
      <c r="D18" s="22">
        <f>Timeline!$D$5</f>
        <v>44624</v>
      </c>
      <c r="E18" s="22" t="s">
        <v>612</v>
      </c>
      <c r="F18" s="9"/>
    </row>
    <row r="19" spans="1:13" ht="24.95" customHeight="1" x14ac:dyDescent="0.25">
      <c r="A19" s="92"/>
      <c r="B19" s="90" t="s">
        <v>627</v>
      </c>
      <c r="C19" s="21"/>
      <c r="D19" s="22">
        <f>Timeline!D5</f>
        <v>44624</v>
      </c>
      <c r="E19" s="22" t="s">
        <v>611</v>
      </c>
      <c r="F19" s="9"/>
      <c r="H19" s="86"/>
      <c r="I19" s="86"/>
      <c r="J19" s="86"/>
      <c r="K19" s="86"/>
      <c r="L19" s="86"/>
      <c r="M19" s="86"/>
    </row>
    <row r="20" spans="1:13" ht="24.95" customHeight="1" x14ac:dyDescent="0.25">
      <c r="A20" s="92"/>
      <c r="B20" s="10" t="s">
        <v>626</v>
      </c>
      <c r="C20" s="21"/>
      <c r="D20" s="22">
        <f>Timeline!$D$5</f>
        <v>44624</v>
      </c>
      <c r="E20" s="22" t="s">
        <v>611</v>
      </c>
      <c r="F20" s="9"/>
      <c r="H20" s="86"/>
      <c r="I20" s="86"/>
      <c r="J20" s="86"/>
      <c r="K20" s="86"/>
      <c r="L20" s="86"/>
      <c r="M20" s="86"/>
    </row>
    <row r="21" spans="1:13" ht="24.95" customHeight="1" x14ac:dyDescent="0.25">
      <c r="A21" s="92"/>
      <c r="B21" s="34" t="s">
        <v>646</v>
      </c>
      <c r="C21" s="21"/>
      <c r="D21" s="22">
        <f>Timeline!$D$5</f>
        <v>44624</v>
      </c>
      <c r="E21" s="22" t="s">
        <v>611</v>
      </c>
      <c r="F21" s="9"/>
      <c r="H21" s="86"/>
      <c r="I21" s="86"/>
      <c r="J21" s="86"/>
      <c r="K21" s="86"/>
      <c r="L21" s="86"/>
      <c r="M21" s="86"/>
    </row>
    <row r="22" spans="1:13" ht="24.95" customHeight="1" x14ac:dyDescent="0.25">
      <c r="A22" s="92"/>
      <c r="B22" s="10" t="s">
        <v>628</v>
      </c>
      <c r="C22" s="21" t="s">
        <v>38</v>
      </c>
      <c r="D22" s="22">
        <f>Timeline!$D$3-1</f>
        <v>44634</v>
      </c>
      <c r="E22" s="22" t="s">
        <v>611</v>
      </c>
      <c r="F22" s="9"/>
    </row>
    <row r="23" spans="1:13" ht="24.95" customHeight="1" x14ac:dyDescent="0.25">
      <c r="A23" s="92"/>
      <c r="B23" s="18" t="s">
        <v>641</v>
      </c>
      <c r="C23" s="15"/>
      <c r="D23" s="16">
        <f>Timeline!$D$4</f>
        <v>44630</v>
      </c>
      <c r="E23" s="16" t="s">
        <v>613</v>
      </c>
      <c r="F23" s="38"/>
    </row>
    <row r="24" spans="1:13" ht="24.95" customHeight="1" x14ac:dyDescent="0.25">
      <c r="A24" s="92"/>
      <c r="B24" s="10" t="s">
        <v>15</v>
      </c>
      <c r="C24" s="21"/>
      <c r="D24" s="22" t="str">
        <f>TEXT(D22,"m/d/yyyy")&amp;" - "&amp;TEXT(D25,"m/d/yyyy")</f>
        <v>3/14/2022 - 3/15/2022</v>
      </c>
      <c r="E24" s="22" t="s">
        <v>614</v>
      </c>
      <c r="F24" s="9"/>
    </row>
    <row r="25" spans="1:13" ht="24.95" customHeight="1" thickBot="1" x14ac:dyDescent="0.3">
      <c r="A25" s="66"/>
      <c r="B25" s="14" t="s">
        <v>629</v>
      </c>
      <c r="C25" s="6"/>
      <c r="D25" s="5">
        <f>Timeline!D3</f>
        <v>44635</v>
      </c>
      <c r="E25" s="5" t="s">
        <v>614</v>
      </c>
      <c r="F25" s="17"/>
    </row>
    <row r="26" spans="1:13" x14ac:dyDescent="0.25">
      <c r="B26" s="19" t="s">
        <v>39</v>
      </c>
    </row>
    <row r="27" spans="1:13" x14ac:dyDescent="0.25">
      <c r="D27" s="95"/>
    </row>
    <row r="28" spans="1:13" s="3" customFormat="1" ht="14.45" customHeight="1" x14ac:dyDescent="0.25">
      <c r="B28" s="68" t="s">
        <v>615</v>
      </c>
      <c r="D28" s="123"/>
      <c r="E28" s="123"/>
      <c r="F28" s="123"/>
      <c r="G28"/>
      <c r="H28"/>
      <c r="I28"/>
      <c r="J28"/>
      <c r="K28"/>
      <c r="L28"/>
      <c r="M28"/>
    </row>
    <row r="29" spans="1:13" s="3" customFormat="1" x14ac:dyDescent="0.25">
      <c r="B29" s="68" t="s">
        <v>616</v>
      </c>
      <c r="D29" s="94"/>
      <c r="E29" s="94"/>
      <c r="F29" s="94"/>
      <c r="G29"/>
      <c r="H29"/>
      <c r="I29"/>
      <c r="J29"/>
      <c r="K29"/>
      <c r="L29"/>
      <c r="M29"/>
    </row>
    <row r="30" spans="1:13" s="3" customFormat="1" x14ac:dyDescent="0.25">
      <c r="B30" s="68" t="s">
        <v>617</v>
      </c>
      <c r="D30" s="94"/>
      <c r="E30" s="94"/>
      <c r="F30" s="94"/>
      <c r="G30"/>
      <c r="H30"/>
      <c r="I30"/>
      <c r="J30"/>
      <c r="K30"/>
      <c r="L30"/>
      <c r="M30"/>
    </row>
  </sheetData>
  <sortState xmlns:xlrd2="http://schemas.microsoft.com/office/spreadsheetml/2017/richdata2" ref="B9:F23">
    <sortCondition ref="D9:D23"/>
  </sortState>
  <mergeCells count="2">
    <mergeCell ref="F4:F7"/>
    <mergeCell ref="D28:F28"/>
  </mergeCells>
  <hyperlinks>
    <hyperlink ref="B17" r:id="rId1" xr:uid="{AB4A3507-D7AB-4B07-BE02-5341EDE29143}"/>
    <hyperlink ref="B6" r:id="rId2" xr:uid="{9B5C359F-1514-4872-87A3-279417A47CE9}"/>
    <hyperlink ref="B7" r:id="rId3" display="Sub Award Documents (Grants Analyst will obtain required documents);  PI complete:  Provider Category Determination Worksheet" xr:uid="{12B792BB-3432-4CC6-916D-C9ABD9C8830C}"/>
    <hyperlink ref="B18" r:id="rId4" xr:uid="{C315254E-0252-4DC7-836E-D497392D0AF5}"/>
    <hyperlink ref="B19" r:id="rId5" xr:uid="{088D2006-C29A-4433-A365-E9184B081D71}"/>
  </hyperlinks>
  <printOptions horizontalCentered="1"/>
  <pageMargins left="0.5" right="0.5" top="1" bottom="0.5" header="0" footer="0"/>
  <pageSetup scale="64" orientation="portrait"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A5109-4BDD-4D9F-AA8D-1628461E79C4}">
  <sheetPr>
    <pageSetUpPr fitToPage="1"/>
  </sheetPr>
  <dimension ref="A1:M37"/>
  <sheetViews>
    <sheetView workbookViewId="0">
      <selection activeCell="D27" sqref="D27:F28"/>
    </sheetView>
  </sheetViews>
  <sheetFormatPr defaultRowHeight="15" x14ac:dyDescent="0.25"/>
  <cols>
    <col min="1" max="1" width="8.85546875" style="3"/>
    <col min="2" max="2" width="64.7109375" customWidth="1"/>
    <col min="3" max="3" width="12.28515625" style="3" bestFit="1" customWidth="1"/>
    <col min="4" max="4" width="22.42578125" style="3" bestFit="1" customWidth="1"/>
    <col min="5" max="5" width="21.42578125" style="3" bestFit="1" customWidth="1"/>
    <col min="6" max="6" width="35.7109375" style="3" customWidth="1"/>
    <col min="7" max="7" width="16.140625" customWidth="1"/>
  </cols>
  <sheetData>
    <row r="1" spans="1:6" ht="17.25" x14ac:dyDescent="0.3">
      <c r="A1" s="62" t="s">
        <v>42</v>
      </c>
      <c r="B1" s="31" t="s">
        <v>11</v>
      </c>
      <c r="C1" s="32" t="s">
        <v>35</v>
      </c>
      <c r="D1" s="32" t="s">
        <v>40</v>
      </c>
      <c r="E1" s="32" t="s">
        <v>622</v>
      </c>
      <c r="F1" s="33" t="s">
        <v>41</v>
      </c>
    </row>
    <row r="2" spans="1:6" ht="32.25" customHeight="1" x14ac:dyDescent="0.25">
      <c r="A2" s="63" t="s">
        <v>609</v>
      </c>
      <c r="B2" s="12" t="s">
        <v>43</v>
      </c>
      <c r="C2" s="21"/>
      <c r="D2" s="22" t="s">
        <v>17</v>
      </c>
      <c r="E2" s="22" t="s">
        <v>611</v>
      </c>
      <c r="F2" s="88" t="s">
        <v>22</v>
      </c>
    </row>
    <row r="3" spans="1:6" ht="5.0999999999999996" customHeight="1" x14ac:dyDescent="0.25">
      <c r="A3" s="64"/>
      <c r="B3" s="25"/>
      <c r="C3" s="26"/>
      <c r="D3" s="27"/>
      <c r="E3" s="27"/>
      <c r="F3" s="28"/>
    </row>
    <row r="4" spans="1:6" ht="24.95" customHeight="1" x14ac:dyDescent="0.25">
      <c r="A4" s="65"/>
      <c r="B4" s="10" t="s">
        <v>639</v>
      </c>
      <c r="C4" s="21"/>
      <c r="D4" s="22">
        <f>Timeline!$D$6</f>
        <v>44621</v>
      </c>
      <c r="E4" s="22" t="s">
        <v>611</v>
      </c>
      <c r="F4" s="120" t="s">
        <v>13</v>
      </c>
    </row>
    <row r="5" spans="1:6" ht="24.95" customHeight="1" x14ac:dyDescent="0.25">
      <c r="A5" s="65"/>
      <c r="B5" s="34" t="s">
        <v>8</v>
      </c>
      <c r="C5" s="21"/>
      <c r="D5" s="22">
        <f>Timeline!$D$6</f>
        <v>44621</v>
      </c>
      <c r="E5" s="22" t="s">
        <v>612</v>
      </c>
      <c r="F5" s="120"/>
    </row>
    <row r="6" spans="1:6" ht="30.75" customHeight="1" x14ac:dyDescent="0.25">
      <c r="A6" s="65"/>
      <c r="B6" s="57" t="s">
        <v>20</v>
      </c>
      <c r="C6" s="21"/>
      <c r="D6" s="22">
        <f>Timeline!$D$6</f>
        <v>44621</v>
      </c>
      <c r="E6" s="22" t="s">
        <v>612</v>
      </c>
      <c r="F6" s="120"/>
    </row>
    <row r="7" spans="1:6" ht="30.75" customHeight="1" x14ac:dyDescent="0.25">
      <c r="A7" s="65"/>
      <c r="B7" s="60" t="s">
        <v>647</v>
      </c>
      <c r="C7" s="21"/>
      <c r="D7" s="22">
        <f>Timeline!$D$6</f>
        <v>44621</v>
      </c>
      <c r="E7" s="22" t="s">
        <v>612</v>
      </c>
      <c r="F7" s="120"/>
    </row>
    <row r="8" spans="1:6" ht="5.0999999999999996" customHeight="1" x14ac:dyDescent="0.25">
      <c r="A8" s="64"/>
      <c r="B8" s="29"/>
      <c r="C8" s="26"/>
      <c r="D8" s="27"/>
      <c r="E8" s="27"/>
      <c r="F8" s="30"/>
    </row>
    <row r="9" spans="1:6" ht="24.95" customHeight="1" x14ac:dyDescent="0.25">
      <c r="A9" s="92"/>
      <c r="B9" s="10" t="s">
        <v>649</v>
      </c>
      <c r="C9" s="21"/>
      <c r="D9" s="22">
        <f>D14</f>
        <v>44630</v>
      </c>
      <c r="E9" s="22" t="s">
        <v>612</v>
      </c>
      <c r="F9" s="88"/>
    </row>
    <row r="10" spans="1:6" ht="24.95" customHeight="1" x14ac:dyDescent="0.25">
      <c r="A10" s="92"/>
      <c r="B10" s="10" t="s">
        <v>639</v>
      </c>
      <c r="C10" s="21"/>
      <c r="D10" s="22">
        <f>D4</f>
        <v>44621</v>
      </c>
      <c r="E10" s="22" t="s">
        <v>611</v>
      </c>
      <c r="F10" s="88"/>
    </row>
    <row r="11" spans="1:6" ht="30" x14ac:dyDescent="0.25">
      <c r="A11" s="92"/>
      <c r="B11" s="10" t="s">
        <v>648</v>
      </c>
      <c r="C11" s="21"/>
      <c r="D11" s="22">
        <f>Timeline!$D$6</f>
        <v>44621</v>
      </c>
      <c r="E11" s="22" t="s">
        <v>612</v>
      </c>
      <c r="F11" s="88" t="s">
        <v>644</v>
      </c>
    </row>
    <row r="12" spans="1:6" ht="24.95" customHeight="1" x14ac:dyDescent="0.25">
      <c r="A12" s="113"/>
      <c r="B12" s="10" t="s">
        <v>650</v>
      </c>
      <c r="C12" s="21"/>
      <c r="D12" s="22">
        <f>D14</f>
        <v>44630</v>
      </c>
      <c r="E12" s="22" t="s">
        <v>611</v>
      </c>
      <c r="F12" s="88"/>
    </row>
    <row r="13" spans="1:6" ht="24.95" customHeight="1" x14ac:dyDescent="0.25">
      <c r="A13" s="115"/>
      <c r="B13" s="10" t="s">
        <v>651</v>
      </c>
      <c r="C13" s="21"/>
      <c r="D13" s="22">
        <f>D14</f>
        <v>44630</v>
      </c>
      <c r="E13" s="22" t="s">
        <v>611</v>
      </c>
      <c r="F13" s="88"/>
    </row>
    <row r="14" spans="1:6" ht="45" x14ac:dyDescent="0.25">
      <c r="A14" s="115"/>
      <c r="B14" s="104" t="s">
        <v>652</v>
      </c>
      <c r="C14" s="105"/>
      <c r="D14" s="106">
        <f>D30</f>
        <v>44630</v>
      </c>
      <c r="E14" s="107" t="s">
        <v>611</v>
      </c>
      <c r="F14" s="108" t="s">
        <v>657</v>
      </c>
    </row>
    <row r="15" spans="1:6" ht="20.45" customHeight="1" x14ac:dyDescent="0.25">
      <c r="A15" s="115"/>
      <c r="B15" s="96" t="s">
        <v>653</v>
      </c>
      <c r="D15" s="97"/>
      <c r="E15" s="3" t="s">
        <v>611</v>
      </c>
      <c r="F15" s="91"/>
    </row>
    <row r="16" spans="1:6" ht="20.45" customHeight="1" x14ac:dyDescent="0.25">
      <c r="A16" s="115"/>
      <c r="B16" s="96" t="s">
        <v>654</v>
      </c>
      <c r="D16" s="97"/>
      <c r="E16" s="3" t="s">
        <v>611</v>
      </c>
      <c r="F16" s="91"/>
    </row>
    <row r="17" spans="1:13" ht="20.45" customHeight="1" x14ac:dyDescent="0.25">
      <c r="A17" s="115"/>
      <c r="B17" s="96" t="s">
        <v>655</v>
      </c>
      <c r="D17" s="97"/>
      <c r="E17" s="3" t="s">
        <v>611</v>
      </c>
      <c r="F17" s="91"/>
    </row>
    <row r="18" spans="1:13" ht="20.45" customHeight="1" x14ac:dyDescent="0.25">
      <c r="A18" s="115"/>
      <c r="B18" s="102" t="s">
        <v>663</v>
      </c>
      <c r="D18" s="97"/>
      <c r="E18" s="3" t="s">
        <v>611</v>
      </c>
      <c r="F18" s="91"/>
    </row>
    <row r="19" spans="1:13" ht="24.95" customHeight="1" x14ac:dyDescent="0.25">
      <c r="A19" s="114"/>
      <c r="B19" s="99" t="s">
        <v>9</v>
      </c>
      <c r="C19" s="21"/>
      <c r="D19" s="22"/>
      <c r="E19" s="22" t="s">
        <v>611</v>
      </c>
      <c r="F19" s="24"/>
    </row>
    <row r="20" spans="1:13" ht="24.95" customHeight="1" x14ac:dyDescent="0.25">
      <c r="A20" s="92"/>
      <c r="B20" s="99" t="s">
        <v>631</v>
      </c>
      <c r="C20" s="21"/>
      <c r="D20" s="22"/>
      <c r="E20" s="22" t="s">
        <v>612</v>
      </c>
      <c r="F20" s="9"/>
    </row>
    <row r="21" spans="1:13" ht="24.95" customHeight="1" x14ac:dyDescent="0.25">
      <c r="A21" s="92"/>
      <c r="B21" s="98" t="s">
        <v>656</v>
      </c>
      <c r="C21" s="21"/>
      <c r="D21" s="22"/>
      <c r="E21" s="22" t="s">
        <v>611</v>
      </c>
      <c r="F21" s="9"/>
      <c r="H21" s="86"/>
      <c r="I21" s="86"/>
      <c r="J21" s="86"/>
      <c r="K21" s="86"/>
      <c r="L21" s="86"/>
      <c r="M21" s="86"/>
    </row>
    <row r="22" spans="1:13" ht="24.95" customHeight="1" x14ac:dyDescent="0.25">
      <c r="A22" s="92"/>
      <c r="B22" s="98" t="s">
        <v>658</v>
      </c>
      <c r="C22" s="21"/>
      <c r="D22" s="22"/>
      <c r="E22" s="22" t="s">
        <v>612</v>
      </c>
      <c r="F22" s="103" t="s">
        <v>659</v>
      </c>
      <c r="H22" s="86"/>
      <c r="I22" s="86"/>
      <c r="J22" s="86"/>
      <c r="K22" s="86"/>
      <c r="L22" s="86"/>
      <c r="M22" s="86"/>
    </row>
    <row r="23" spans="1:13" ht="24.95" customHeight="1" x14ac:dyDescent="0.25">
      <c r="A23" s="92"/>
      <c r="B23" s="98" t="s">
        <v>660</v>
      </c>
      <c r="C23" s="21"/>
      <c r="D23" s="22"/>
      <c r="E23" s="22" t="s">
        <v>611</v>
      </c>
      <c r="F23" s="100"/>
      <c r="H23" s="86"/>
      <c r="I23" s="86"/>
      <c r="J23" s="86"/>
      <c r="K23" s="86"/>
      <c r="L23" s="86"/>
      <c r="M23" s="86"/>
    </row>
    <row r="24" spans="1:13" ht="24.95" customHeight="1" x14ac:dyDescent="0.25">
      <c r="A24" s="92"/>
      <c r="B24" s="98" t="s">
        <v>661</v>
      </c>
      <c r="C24" s="21"/>
      <c r="D24" s="22"/>
      <c r="E24" s="22" t="s">
        <v>611</v>
      </c>
      <c r="F24" s="100"/>
      <c r="H24" s="86"/>
      <c r="I24" s="86"/>
      <c r="J24" s="86"/>
      <c r="K24" s="86"/>
      <c r="L24" s="86"/>
      <c r="M24" s="86"/>
    </row>
    <row r="25" spans="1:13" ht="24.95" customHeight="1" x14ac:dyDescent="0.25">
      <c r="A25" s="92"/>
      <c r="B25" s="101" t="s">
        <v>662</v>
      </c>
      <c r="C25" s="21"/>
      <c r="D25" s="22"/>
      <c r="E25" s="22" t="s">
        <v>611</v>
      </c>
      <c r="F25" s="9"/>
      <c r="H25" s="86"/>
      <c r="I25" s="86"/>
      <c r="J25" s="86"/>
      <c r="K25" s="86"/>
      <c r="L25" s="86"/>
      <c r="M25" s="86"/>
    </row>
    <row r="26" spans="1:13" ht="24.95" customHeight="1" x14ac:dyDescent="0.25">
      <c r="A26" s="92"/>
      <c r="B26" s="109" t="s">
        <v>664</v>
      </c>
      <c r="C26" s="110"/>
      <c r="D26" s="111">
        <f>D14</f>
        <v>44630</v>
      </c>
      <c r="E26" s="111"/>
      <c r="F26" s="112"/>
      <c r="H26" s="86"/>
      <c r="I26" s="86"/>
      <c r="J26" s="86"/>
      <c r="K26" s="86"/>
      <c r="L26" s="86"/>
      <c r="M26" s="86"/>
    </row>
    <row r="27" spans="1:13" ht="24.95" customHeight="1" x14ac:dyDescent="0.25">
      <c r="A27" s="92"/>
      <c r="B27" s="102" t="s">
        <v>665</v>
      </c>
      <c r="C27" s="21"/>
      <c r="D27" s="22"/>
      <c r="E27" s="22" t="s">
        <v>666</v>
      </c>
      <c r="F27" s="9"/>
      <c r="H27" s="86"/>
      <c r="I27" s="86"/>
      <c r="J27" s="86"/>
      <c r="K27" s="86"/>
      <c r="L27" s="86"/>
      <c r="M27" s="86"/>
    </row>
    <row r="28" spans="1:13" ht="34.15" customHeight="1" x14ac:dyDescent="0.25">
      <c r="A28" s="92"/>
      <c r="B28" s="102" t="s">
        <v>667</v>
      </c>
      <c r="C28" s="21"/>
      <c r="D28" s="22"/>
      <c r="E28" s="22"/>
      <c r="F28" s="100" t="s">
        <v>668</v>
      </c>
      <c r="H28" s="86"/>
      <c r="I28" s="86"/>
      <c r="J28" s="86"/>
      <c r="K28" s="86"/>
      <c r="L28" s="86"/>
      <c r="M28" s="86"/>
    </row>
    <row r="29" spans="1:13" ht="35.450000000000003" customHeight="1" x14ac:dyDescent="0.25">
      <c r="A29" s="92"/>
      <c r="B29" s="102" t="s">
        <v>669</v>
      </c>
      <c r="C29" s="21"/>
      <c r="D29" s="22"/>
      <c r="E29" s="22"/>
      <c r="F29" s="100" t="s">
        <v>670</v>
      </c>
      <c r="H29" s="86"/>
      <c r="I29" s="86"/>
      <c r="J29" s="86"/>
      <c r="K29" s="86"/>
      <c r="L29" s="86"/>
      <c r="M29" s="86"/>
    </row>
    <row r="30" spans="1:13" ht="24.95" customHeight="1" x14ac:dyDescent="0.25">
      <c r="A30" s="92"/>
      <c r="B30" s="18" t="s">
        <v>641</v>
      </c>
      <c r="C30" s="15"/>
      <c r="D30" s="16">
        <f>Timeline!$D$4</f>
        <v>44630</v>
      </c>
      <c r="E30" s="16" t="s">
        <v>613</v>
      </c>
      <c r="F30" s="38"/>
    </row>
    <row r="31" spans="1:13" ht="24.95" customHeight="1" x14ac:dyDescent="0.25">
      <c r="A31" s="92"/>
      <c r="B31" s="10" t="s">
        <v>15</v>
      </c>
      <c r="C31" s="21"/>
      <c r="D31" s="22" t="str">
        <f>TEXT(D30,"m/d/yyyy")&amp;" - "&amp;TEXT(D32,"m/d/yyyy")</f>
        <v>3/10/2022 - 3/15/2022</v>
      </c>
      <c r="E31" s="22" t="s">
        <v>614</v>
      </c>
      <c r="F31" s="9"/>
    </row>
    <row r="32" spans="1:13" ht="24.95" customHeight="1" thickBot="1" x14ac:dyDescent="0.3">
      <c r="A32" s="66"/>
      <c r="B32" s="14" t="s">
        <v>629</v>
      </c>
      <c r="C32" s="6"/>
      <c r="D32" s="5">
        <f>Timeline!D3</f>
        <v>44635</v>
      </c>
      <c r="E32" s="5" t="s">
        <v>614</v>
      </c>
      <c r="F32" s="17"/>
    </row>
    <row r="33" spans="2:13" x14ac:dyDescent="0.25">
      <c r="B33" s="19" t="s">
        <v>39</v>
      </c>
    </row>
    <row r="34" spans="2:13" x14ac:dyDescent="0.25">
      <c r="D34" s="95"/>
    </row>
    <row r="35" spans="2:13" s="3" customFormat="1" ht="14.45" customHeight="1" x14ac:dyDescent="0.25">
      <c r="B35" s="68" t="s">
        <v>615</v>
      </c>
      <c r="D35" s="124"/>
      <c r="E35" s="124"/>
      <c r="F35" s="124"/>
      <c r="G35"/>
      <c r="H35"/>
      <c r="I35"/>
      <c r="J35"/>
      <c r="K35"/>
      <c r="L35"/>
      <c r="M35"/>
    </row>
    <row r="36" spans="2:13" s="3" customFormat="1" x14ac:dyDescent="0.25">
      <c r="B36" s="68" t="s">
        <v>616</v>
      </c>
      <c r="D36" s="124"/>
      <c r="E36" s="124"/>
      <c r="F36" s="124"/>
      <c r="G36"/>
      <c r="H36"/>
      <c r="I36"/>
      <c r="J36"/>
      <c r="K36"/>
      <c r="L36"/>
      <c r="M36"/>
    </row>
    <row r="37" spans="2:13" s="3" customFormat="1" x14ac:dyDescent="0.25">
      <c r="B37" s="68" t="s">
        <v>617</v>
      </c>
      <c r="D37" s="124"/>
      <c r="E37" s="124"/>
      <c r="F37" s="124"/>
      <c r="G37"/>
      <c r="H37"/>
      <c r="I37"/>
      <c r="J37"/>
      <c r="K37"/>
      <c r="L37"/>
      <c r="M37"/>
    </row>
  </sheetData>
  <mergeCells count="2">
    <mergeCell ref="F4:F7"/>
    <mergeCell ref="D35:F37"/>
  </mergeCells>
  <hyperlinks>
    <hyperlink ref="B6" r:id="rId1" xr:uid="{FAF333DB-AD35-438E-B004-12AE754105FD}"/>
    <hyperlink ref="B7" r:id="rId2" display="Sub Award Documents (Grants Analyst will obtain required documents);  PI complete:  Provider Category Determination Worksheet" xr:uid="{E0DACD9A-394D-4413-A91D-5084EECB0288}"/>
  </hyperlinks>
  <printOptions horizontalCentered="1"/>
  <pageMargins left="0.5" right="0.5" top="1" bottom="0.5" header="0" footer="0"/>
  <pageSetup scale="64"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99777-8C42-43C7-9E1B-8A719D83EED2}">
  <sheetPr>
    <pageSetUpPr fitToPage="1"/>
  </sheetPr>
  <dimension ref="A1:M19"/>
  <sheetViews>
    <sheetView workbookViewId="0">
      <selection activeCell="D27" sqref="D27:F28"/>
    </sheetView>
  </sheetViews>
  <sheetFormatPr defaultRowHeight="15" x14ac:dyDescent="0.25"/>
  <cols>
    <col min="1" max="1" width="9.140625" style="3"/>
    <col min="2" max="2" width="65" bestFit="1" customWidth="1"/>
    <col min="3" max="3" width="12.28515625" style="3" bestFit="1" customWidth="1"/>
    <col min="4" max="4" width="19.28515625" style="3" bestFit="1" customWidth="1"/>
    <col min="5" max="5" width="21.42578125" style="3" bestFit="1" customWidth="1"/>
    <col min="6" max="6" width="20.140625" style="3" customWidth="1"/>
    <col min="7" max="7" width="16.140625" customWidth="1"/>
  </cols>
  <sheetData>
    <row r="1" spans="1:6" ht="17.25" x14ac:dyDescent="0.3">
      <c r="A1" s="62" t="s">
        <v>42</v>
      </c>
      <c r="B1" s="31" t="s">
        <v>11</v>
      </c>
      <c r="C1" s="32" t="s">
        <v>35</v>
      </c>
      <c r="D1" s="32" t="s">
        <v>40</v>
      </c>
      <c r="E1" s="32" t="s">
        <v>622</v>
      </c>
      <c r="F1" s="33" t="s">
        <v>41</v>
      </c>
    </row>
    <row r="2" spans="1:6" ht="32.25" customHeight="1" x14ac:dyDescent="0.25">
      <c r="A2" s="63" t="s">
        <v>609</v>
      </c>
      <c r="B2" s="12" t="s">
        <v>43</v>
      </c>
      <c r="C2" s="21"/>
      <c r="D2" s="22" t="s">
        <v>17</v>
      </c>
      <c r="E2" s="22" t="s">
        <v>611</v>
      </c>
      <c r="F2" s="87" t="s">
        <v>22</v>
      </c>
    </row>
    <row r="3" spans="1:6" ht="5.0999999999999996" customHeight="1" x14ac:dyDescent="0.25">
      <c r="A3" s="64"/>
      <c r="B3" s="25"/>
      <c r="C3" s="26"/>
      <c r="D3" s="27"/>
      <c r="E3" s="27"/>
      <c r="F3" s="28"/>
    </row>
    <row r="4" spans="1:6" ht="24.95" customHeight="1" x14ac:dyDescent="0.25">
      <c r="A4" s="65"/>
      <c r="B4" s="10" t="s">
        <v>636</v>
      </c>
      <c r="C4" s="21"/>
      <c r="D4" s="22">
        <f>Timeline!$D$6</f>
        <v>44621</v>
      </c>
      <c r="E4" s="22" t="s">
        <v>611</v>
      </c>
      <c r="F4" s="120" t="s">
        <v>13</v>
      </c>
    </row>
    <row r="5" spans="1:6" ht="24.95" customHeight="1" x14ac:dyDescent="0.25">
      <c r="A5" s="65"/>
      <c r="B5" s="34" t="s">
        <v>8</v>
      </c>
      <c r="C5" s="21"/>
      <c r="D5" s="22">
        <f>Timeline!$D$6</f>
        <v>44621</v>
      </c>
      <c r="E5" s="22" t="s">
        <v>612</v>
      </c>
      <c r="F5" s="120"/>
    </row>
    <row r="6" spans="1:6" ht="30.75" customHeight="1" x14ac:dyDescent="0.25">
      <c r="A6" s="65"/>
      <c r="B6" s="57" t="s">
        <v>20</v>
      </c>
      <c r="C6" s="21"/>
      <c r="D6" s="22">
        <f>Timeline!$D$6</f>
        <v>44621</v>
      </c>
      <c r="E6" s="22" t="s">
        <v>612</v>
      </c>
      <c r="F6" s="120"/>
    </row>
    <row r="7" spans="1:6" ht="30.75" customHeight="1" x14ac:dyDescent="0.25">
      <c r="A7" s="65"/>
      <c r="B7" s="60" t="s">
        <v>632</v>
      </c>
      <c r="C7" s="21"/>
      <c r="D7" s="22">
        <f>Timeline!$D$6</f>
        <v>44621</v>
      </c>
      <c r="E7" s="22" t="s">
        <v>612</v>
      </c>
      <c r="F7" s="120"/>
    </row>
    <row r="8" spans="1:6" ht="5.0999999999999996" customHeight="1" x14ac:dyDescent="0.25">
      <c r="A8" s="64"/>
      <c r="B8" s="29"/>
      <c r="C8" s="26"/>
      <c r="D8" s="27"/>
      <c r="E8" s="27"/>
      <c r="F8" s="30"/>
    </row>
    <row r="9" spans="1:6" ht="24.95" customHeight="1" x14ac:dyDescent="0.25">
      <c r="A9" s="65"/>
      <c r="B9" s="10" t="s">
        <v>637</v>
      </c>
      <c r="C9" s="21"/>
      <c r="D9" s="22">
        <f>Timeline!$D$5</f>
        <v>44624</v>
      </c>
      <c r="E9" s="22" t="s">
        <v>611</v>
      </c>
      <c r="F9" s="87"/>
    </row>
    <row r="10" spans="1:6" ht="24.95" customHeight="1" x14ac:dyDescent="0.25">
      <c r="A10" s="65"/>
      <c r="B10" s="10" t="s">
        <v>634</v>
      </c>
      <c r="C10" s="21"/>
      <c r="D10" s="22">
        <f>Timeline!$D$5</f>
        <v>44624</v>
      </c>
      <c r="E10" s="22" t="s">
        <v>611</v>
      </c>
      <c r="F10" s="87"/>
    </row>
    <row r="11" spans="1:6" ht="24.95" customHeight="1" x14ac:dyDescent="0.25">
      <c r="A11" s="65"/>
      <c r="B11" s="10" t="s">
        <v>638</v>
      </c>
      <c r="C11" s="21"/>
      <c r="D11" s="22">
        <f>Timeline!$D$5</f>
        <v>44624</v>
      </c>
      <c r="E11" s="22" t="s">
        <v>611</v>
      </c>
      <c r="F11" s="87"/>
    </row>
    <row r="12" spans="1:6" ht="24.95" customHeight="1" x14ac:dyDescent="0.25">
      <c r="A12" s="65"/>
      <c r="B12" s="10" t="s">
        <v>635</v>
      </c>
      <c r="C12" s="21"/>
      <c r="D12" s="22">
        <f>Timeline!$D$5</f>
        <v>44624</v>
      </c>
      <c r="E12" s="22" t="s">
        <v>611</v>
      </c>
      <c r="F12" s="87"/>
    </row>
    <row r="13" spans="1:6" ht="24.95" customHeight="1" x14ac:dyDescent="0.25">
      <c r="A13" s="65"/>
      <c r="B13" s="10" t="s">
        <v>15</v>
      </c>
      <c r="C13" s="21"/>
      <c r="D13" s="22">
        <f>Timeline!D4</f>
        <v>44630</v>
      </c>
      <c r="E13" s="22" t="s">
        <v>614</v>
      </c>
      <c r="F13" s="9"/>
    </row>
    <row r="14" spans="1:6" ht="24.95" customHeight="1" thickBot="1" x14ac:dyDescent="0.3">
      <c r="A14" s="66"/>
      <c r="B14" s="14" t="s">
        <v>633</v>
      </c>
      <c r="C14" s="6"/>
      <c r="D14" s="5">
        <f>Timeline!D3</f>
        <v>44635</v>
      </c>
      <c r="E14" s="5" t="s">
        <v>614</v>
      </c>
      <c r="F14" s="17"/>
    </row>
    <row r="15" spans="1:6" x14ac:dyDescent="0.25">
      <c r="B15" s="19" t="s">
        <v>39</v>
      </c>
    </row>
    <row r="17" spans="2:13" s="3" customFormat="1" x14ac:dyDescent="0.25">
      <c r="B17" s="68" t="s">
        <v>615</v>
      </c>
      <c r="G17"/>
      <c r="H17"/>
      <c r="I17"/>
      <c r="J17"/>
      <c r="K17"/>
      <c r="L17"/>
      <c r="M17"/>
    </row>
    <row r="18" spans="2:13" s="3" customFormat="1" x14ac:dyDescent="0.25">
      <c r="B18" s="68" t="s">
        <v>616</v>
      </c>
      <c r="G18"/>
      <c r="H18"/>
      <c r="I18"/>
      <c r="J18"/>
      <c r="K18"/>
      <c r="L18"/>
      <c r="M18"/>
    </row>
    <row r="19" spans="2:13" s="3" customFormat="1" x14ac:dyDescent="0.25">
      <c r="B19" s="68" t="s">
        <v>617</v>
      </c>
      <c r="G19"/>
      <c r="H19"/>
      <c r="I19"/>
      <c r="J19"/>
      <c r="K19"/>
      <c r="L19"/>
      <c r="M19"/>
    </row>
  </sheetData>
  <mergeCells count="1">
    <mergeCell ref="F4:F7"/>
  </mergeCells>
  <hyperlinks>
    <hyperlink ref="B6" r:id="rId1" xr:uid="{999191F7-6E22-4F38-A301-4A11A80B855D}"/>
    <hyperlink ref="B7" r:id="rId2" xr:uid="{EA0615BC-303A-4819-96D0-1076C1147BF5}"/>
  </hyperlinks>
  <printOptions horizontalCentered="1"/>
  <pageMargins left="0.5" right="0.5" top="1" bottom="0.5" header="0" footer="0"/>
  <pageSetup scale="64"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4"/>
  <sheetViews>
    <sheetView workbookViewId="0">
      <selection activeCell="A3" sqref="A3"/>
    </sheetView>
  </sheetViews>
  <sheetFormatPr defaultRowHeight="15" x14ac:dyDescent="0.25"/>
  <cols>
    <col min="1" max="1" width="54.140625" customWidth="1"/>
    <col min="2" max="2" width="32.85546875" customWidth="1"/>
  </cols>
  <sheetData>
    <row r="1" spans="1:5" ht="48" thickBot="1" x14ac:dyDescent="0.3">
      <c r="A1" s="42" t="s">
        <v>583</v>
      </c>
      <c r="B1" s="43" t="s">
        <v>584</v>
      </c>
    </row>
    <row r="2" spans="1:5" ht="42" customHeight="1" x14ac:dyDescent="0.25">
      <c r="A2" s="44" t="s">
        <v>585</v>
      </c>
      <c r="B2" s="45" t="s">
        <v>586</v>
      </c>
      <c r="C2" s="46"/>
      <c r="D2" s="46"/>
      <c r="E2" s="47"/>
    </row>
    <row r="3" spans="1:5" ht="36" customHeight="1" x14ac:dyDescent="0.25">
      <c r="A3" s="48" t="s">
        <v>587</v>
      </c>
      <c r="B3" s="45" t="s">
        <v>588</v>
      </c>
      <c r="C3" s="46"/>
      <c r="D3" s="46"/>
      <c r="E3" s="47"/>
    </row>
    <row r="4" spans="1:5" ht="42.75" customHeight="1" x14ac:dyDescent="0.25">
      <c r="A4" s="48" t="s">
        <v>589</v>
      </c>
      <c r="B4" s="45" t="s">
        <v>590</v>
      </c>
      <c r="C4" s="46"/>
      <c r="D4" s="46"/>
      <c r="E4" s="47"/>
    </row>
    <row r="5" spans="1:5" ht="48" customHeight="1" x14ac:dyDescent="0.25">
      <c r="A5" s="48" t="s">
        <v>591</v>
      </c>
      <c r="B5" s="45" t="s">
        <v>592</v>
      </c>
      <c r="C5" s="46"/>
      <c r="D5" s="46"/>
      <c r="E5" s="47"/>
    </row>
    <row r="6" spans="1:5" ht="15.75" x14ac:dyDescent="0.25">
      <c r="A6" s="46"/>
      <c r="B6" s="49"/>
      <c r="C6" s="49"/>
      <c r="D6" s="46"/>
      <c r="E6" s="47"/>
    </row>
    <row r="7" spans="1:5" ht="15.75" x14ac:dyDescent="0.25">
      <c r="A7" s="50" t="s">
        <v>593</v>
      </c>
      <c r="B7" s="51"/>
      <c r="C7" s="52"/>
    </row>
    <row r="8" spans="1:5" ht="15.75" x14ac:dyDescent="0.25">
      <c r="A8" s="53" t="s">
        <v>594</v>
      </c>
      <c r="B8" s="53"/>
      <c r="C8" s="54"/>
    </row>
    <row r="9" spans="1:5" ht="15.75" thickBot="1" x14ac:dyDescent="0.3">
      <c r="B9" s="52"/>
      <c r="C9" s="52"/>
    </row>
    <row r="10" spans="1:5" ht="32.25" thickBot="1" x14ac:dyDescent="0.3">
      <c r="A10" s="42" t="s">
        <v>595</v>
      </c>
      <c r="B10" s="55" t="s">
        <v>596</v>
      </c>
      <c r="C10" s="46"/>
      <c r="D10" s="46"/>
    </row>
    <row r="11" spans="1:5" ht="39" customHeight="1" x14ac:dyDescent="0.25">
      <c r="A11" s="56" t="s">
        <v>597</v>
      </c>
      <c r="B11" s="45" t="s">
        <v>588</v>
      </c>
      <c r="C11" s="46"/>
      <c r="D11" s="46"/>
    </row>
    <row r="12" spans="1:5" ht="30" customHeight="1" x14ac:dyDescent="0.25">
      <c r="A12" s="56" t="s">
        <v>598</v>
      </c>
      <c r="B12" s="45" t="s">
        <v>590</v>
      </c>
      <c r="C12" s="46"/>
      <c r="D12" s="46"/>
    </row>
    <row r="13" spans="1:5" ht="30" customHeight="1" x14ac:dyDescent="0.25">
      <c r="A13" s="56" t="s">
        <v>599</v>
      </c>
      <c r="B13" s="45" t="s">
        <v>592</v>
      </c>
      <c r="C13" s="46"/>
      <c r="D13" s="46"/>
    </row>
    <row r="14" spans="1:5" ht="15.75" x14ac:dyDescent="0.25">
      <c r="A14" s="46"/>
      <c r="B14" s="46"/>
      <c r="C14" s="46"/>
      <c r="D14" s="4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281"/>
  <sheetViews>
    <sheetView workbookViewId="0">
      <selection activeCell="L3" sqref="L3"/>
    </sheetView>
  </sheetViews>
  <sheetFormatPr defaultRowHeight="15" x14ac:dyDescent="0.25"/>
  <cols>
    <col min="4" max="4" width="33.42578125" bestFit="1" customWidth="1"/>
    <col min="12" max="12" width="21" customWidth="1"/>
  </cols>
  <sheetData>
    <row r="2" spans="1:13" x14ac:dyDescent="0.25">
      <c r="K2" s="41"/>
      <c r="L2" s="40"/>
      <c r="M2" s="41"/>
    </row>
    <row r="3" spans="1:13" ht="24" x14ac:dyDescent="0.25">
      <c r="A3" s="39"/>
      <c r="B3" t="s">
        <v>46</v>
      </c>
      <c r="D3" t="s">
        <v>52</v>
      </c>
      <c r="F3" t="s">
        <v>60</v>
      </c>
      <c r="H3" t="s">
        <v>62</v>
      </c>
      <c r="K3" s="41" t="s">
        <v>86</v>
      </c>
      <c r="L3" s="40" t="s">
        <v>571</v>
      </c>
      <c r="M3" s="41">
        <v>840</v>
      </c>
    </row>
    <row r="4" spans="1:13" x14ac:dyDescent="0.25">
      <c r="A4" s="39"/>
      <c r="B4" t="s">
        <v>47</v>
      </c>
      <c r="D4" t="s">
        <v>53</v>
      </c>
      <c r="F4" t="s">
        <v>61</v>
      </c>
      <c r="H4" t="s">
        <v>63</v>
      </c>
      <c r="K4" s="41" t="s">
        <v>87</v>
      </c>
      <c r="L4" s="40" t="s">
        <v>335</v>
      </c>
      <c r="M4" s="41">
        <v>4</v>
      </c>
    </row>
    <row r="5" spans="1:13" x14ac:dyDescent="0.25">
      <c r="A5" s="39"/>
      <c r="B5" t="s">
        <v>48</v>
      </c>
      <c r="D5" t="s">
        <v>54</v>
      </c>
      <c r="H5" t="s">
        <v>64</v>
      </c>
      <c r="K5" s="41" t="s">
        <v>88</v>
      </c>
      <c r="L5" s="40" t="s">
        <v>336</v>
      </c>
      <c r="M5" s="41">
        <v>248</v>
      </c>
    </row>
    <row r="6" spans="1:13" x14ac:dyDescent="0.25">
      <c r="A6" s="39"/>
      <c r="B6" t="s">
        <v>49</v>
      </c>
      <c r="D6" t="s">
        <v>55</v>
      </c>
      <c r="H6" t="s">
        <v>65</v>
      </c>
      <c r="K6" s="41" t="s">
        <v>89</v>
      </c>
      <c r="L6" s="40" t="s">
        <v>337</v>
      </c>
      <c r="M6" s="41">
        <v>8</v>
      </c>
    </row>
    <row r="7" spans="1:13" x14ac:dyDescent="0.25">
      <c r="A7" s="39"/>
      <c r="B7" t="s">
        <v>50</v>
      </c>
      <c r="D7" t="s">
        <v>56</v>
      </c>
      <c r="H7" t="s">
        <v>66</v>
      </c>
      <c r="K7" s="41" t="s">
        <v>90</v>
      </c>
      <c r="L7" s="40" t="s">
        <v>338</v>
      </c>
      <c r="M7" s="41">
        <v>12</v>
      </c>
    </row>
    <row r="8" spans="1:13" x14ac:dyDescent="0.25">
      <c r="A8" s="39"/>
      <c r="B8" t="s">
        <v>51</v>
      </c>
      <c r="D8" t="s">
        <v>57</v>
      </c>
      <c r="H8" t="s">
        <v>67</v>
      </c>
      <c r="K8" s="41" t="s">
        <v>91</v>
      </c>
      <c r="L8" s="40" t="s">
        <v>339</v>
      </c>
      <c r="M8" s="41">
        <v>16</v>
      </c>
    </row>
    <row r="9" spans="1:13" x14ac:dyDescent="0.25">
      <c r="A9" s="39"/>
      <c r="D9" t="s">
        <v>58</v>
      </c>
      <c r="H9" t="s">
        <v>68</v>
      </c>
      <c r="K9" s="41" t="s">
        <v>92</v>
      </c>
      <c r="L9" s="40" t="s">
        <v>340</v>
      </c>
      <c r="M9" s="41">
        <v>20</v>
      </c>
    </row>
    <row r="10" spans="1:13" x14ac:dyDescent="0.25">
      <c r="A10" s="39"/>
      <c r="D10" t="s">
        <v>59</v>
      </c>
      <c r="H10" t="s">
        <v>69</v>
      </c>
      <c r="K10" s="41" t="s">
        <v>93</v>
      </c>
      <c r="L10" s="40" t="s">
        <v>341</v>
      </c>
      <c r="M10" s="41">
        <v>24</v>
      </c>
    </row>
    <row r="11" spans="1:13" x14ac:dyDescent="0.25">
      <c r="A11" s="39"/>
      <c r="H11" t="s">
        <v>70</v>
      </c>
      <c r="K11" s="41" t="s">
        <v>94</v>
      </c>
      <c r="L11" s="40" t="s">
        <v>342</v>
      </c>
      <c r="M11" s="41">
        <v>660</v>
      </c>
    </row>
    <row r="12" spans="1:13" x14ac:dyDescent="0.25">
      <c r="A12" s="39"/>
      <c r="K12" s="41" t="s">
        <v>95</v>
      </c>
      <c r="L12" s="40" t="s">
        <v>343</v>
      </c>
      <c r="M12" s="41">
        <v>10</v>
      </c>
    </row>
    <row r="13" spans="1:13" ht="24" x14ac:dyDescent="0.25">
      <c r="A13" s="39"/>
      <c r="D13" t="s">
        <v>71</v>
      </c>
      <c r="F13" t="s">
        <v>78</v>
      </c>
      <c r="H13" t="s">
        <v>45</v>
      </c>
      <c r="K13" s="41" t="s">
        <v>96</v>
      </c>
      <c r="L13" s="40" t="s">
        <v>344</v>
      </c>
      <c r="M13" s="41">
        <v>28</v>
      </c>
    </row>
    <row r="14" spans="1:13" x14ac:dyDescent="0.25">
      <c r="A14" s="39"/>
      <c r="D14" t="s">
        <v>72</v>
      </c>
      <c r="F14" t="s">
        <v>79</v>
      </c>
      <c r="H14" t="s">
        <v>83</v>
      </c>
      <c r="K14" s="41" t="s">
        <v>97</v>
      </c>
      <c r="L14" s="40" t="s">
        <v>345</v>
      </c>
      <c r="M14" s="41">
        <v>32</v>
      </c>
    </row>
    <row r="15" spans="1:13" x14ac:dyDescent="0.25">
      <c r="A15" s="39"/>
      <c r="D15" t="s">
        <v>73</v>
      </c>
      <c r="F15" t="s">
        <v>80</v>
      </c>
      <c r="H15" t="s">
        <v>84</v>
      </c>
      <c r="K15" s="41" t="s">
        <v>98</v>
      </c>
      <c r="L15" s="40" t="s">
        <v>346</v>
      </c>
      <c r="M15" s="41">
        <v>51</v>
      </c>
    </row>
    <row r="16" spans="1:13" x14ac:dyDescent="0.25">
      <c r="A16" s="39"/>
      <c r="D16" t="s">
        <v>74</v>
      </c>
      <c r="F16" t="s">
        <v>81</v>
      </c>
      <c r="K16" s="41" t="s">
        <v>99</v>
      </c>
      <c r="L16" s="40" t="s">
        <v>347</v>
      </c>
      <c r="M16" s="41">
        <v>533</v>
      </c>
    </row>
    <row r="17" spans="1:13" x14ac:dyDescent="0.25">
      <c r="A17" s="39"/>
      <c r="D17" t="s">
        <v>75</v>
      </c>
      <c r="F17" t="s">
        <v>82</v>
      </c>
      <c r="K17" s="41" t="s">
        <v>100</v>
      </c>
      <c r="L17" s="40" t="s">
        <v>348</v>
      </c>
      <c r="M17" s="41">
        <v>36</v>
      </c>
    </row>
    <row r="18" spans="1:13" x14ac:dyDescent="0.25">
      <c r="A18" s="39"/>
      <c r="D18" t="s">
        <v>76</v>
      </c>
      <c r="F18" t="s">
        <v>70</v>
      </c>
      <c r="K18" s="41" t="s">
        <v>101</v>
      </c>
      <c r="L18" s="40" t="s">
        <v>349</v>
      </c>
      <c r="M18" s="41">
        <v>40</v>
      </c>
    </row>
    <row r="19" spans="1:13" x14ac:dyDescent="0.25">
      <c r="A19" s="39"/>
      <c r="D19" t="s">
        <v>77</v>
      </c>
      <c r="K19" s="41" t="s">
        <v>102</v>
      </c>
      <c r="L19" s="40" t="s">
        <v>350</v>
      </c>
      <c r="M19" s="41">
        <v>31</v>
      </c>
    </row>
    <row r="20" spans="1:13" x14ac:dyDescent="0.25">
      <c r="A20" s="39"/>
      <c r="D20" t="s">
        <v>70</v>
      </c>
      <c r="K20" s="41" t="s">
        <v>103</v>
      </c>
      <c r="L20" s="40" t="s">
        <v>351</v>
      </c>
      <c r="M20" s="41">
        <v>44</v>
      </c>
    </row>
    <row r="21" spans="1:13" x14ac:dyDescent="0.25">
      <c r="A21" s="39"/>
      <c r="K21" s="41" t="s">
        <v>104</v>
      </c>
      <c r="L21" s="40" t="s">
        <v>352</v>
      </c>
      <c r="M21" s="41">
        <v>48</v>
      </c>
    </row>
    <row r="22" spans="1:13" x14ac:dyDescent="0.25">
      <c r="A22" s="39"/>
      <c r="K22" s="41" t="s">
        <v>105</v>
      </c>
      <c r="L22" s="40" t="s">
        <v>353</v>
      </c>
      <c r="M22" s="41">
        <v>50</v>
      </c>
    </row>
    <row r="23" spans="1:13" x14ac:dyDescent="0.25">
      <c r="A23" s="39"/>
      <c r="K23" s="41" t="s">
        <v>106</v>
      </c>
      <c r="L23" s="40" t="s">
        <v>354</v>
      </c>
      <c r="M23" s="41">
        <v>52</v>
      </c>
    </row>
    <row r="24" spans="1:13" x14ac:dyDescent="0.25">
      <c r="A24" s="39"/>
      <c r="K24" s="41" t="s">
        <v>107</v>
      </c>
      <c r="L24" s="40" t="s">
        <v>355</v>
      </c>
      <c r="M24" s="41">
        <v>112</v>
      </c>
    </row>
    <row r="25" spans="1:13" x14ac:dyDescent="0.25">
      <c r="A25" s="39"/>
      <c r="K25" s="41" t="s">
        <v>108</v>
      </c>
      <c r="L25" s="40" t="s">
        <v>356</v>
      </c>
      <c r="M25" s="41">
        <v>56</v>
      </c>
    </row>
    <row r="26" spans="1:13" x14ac:dyDescent="0.25">
      <c r="A26" s="39"/>
      <c r="K26" s="41" t="s">
        <v>109</v>
      </c>
      <c r="L26" s="40" t="s">
        <v>357</v>
      </c>
      <c r="M26" s="41">
        <v>84</v>
      </c>
    </row>
    <row r="27" spans="1:13" x14ac:dyDescent="0.25">
      <c r="A27" s="39"/>
      <c r="K27" s="41" t="s">
        <v>110</v>
      </c>
      <c r="L27" s="40" t="s">
        <v>358</v>
      </c>
      <c r="M27" s="41">
        <v>204</v>
      </c>
    </row>
    <row r="28" spans="1:13" x14ac:dyDescent="0.25">
      <c r="A28" s="39"/>
      <c r="K28" s="41" t="s">
        <v>111</v>
      </c>
      <c r="L28" s="40" t="s">
        <v>359</v>
      </c>
      <c r="M28" s="41">
        <v>60</v>
      </c>
    </row>
    <row r="29" spans="1:13" x14ac:dyDescent="0.25">
      <c r="A29" s="39"/>
      <c r="K29" s="41" t="s">
        <v>112</v>
      </c>
      <c r="L29" s="40" t="s">
        <v>360</v>
      </c>
      <c r="M29" s="41">
        <v>64</v>
      </c>
    </row>
    <row r="30" spans="1:13" ht="24" x14ac:dyDescent="0.25">
      <c r="A30" s="39"/>
      <c r="K30" s="41" t="s">
        <v>113</v>
      </c>
      <c r="L30" s="40" t="s">
        <v>361</v>
      </c>
      <c r="M30" s="41">
        <v>68</v>
      </c>
    </row>
    <row r="31" spans="1:13" ht="24" x14ac:dyDescent="0.25">
      <c r="A31" s="39"/>
      <c r="K31" s="41" t="s">
        <v>114</v>
      </c>
      <c r="L31" s="40" t="s">
        <v>362</v>
      </c>
      <c r="M31" s="41">
        <v>535</v>
      </c>
    </row>
    <row r="32" spans="1:13" ht="24" x14ac:dyDescent="0.25">
      <c r="A32" s="39"/>
      <c r="K32" s="41" t="s">
        <v>115</v>
      </c>
      <c r="L32" s="40" t="s">
        <v>363</v>
      </c>
      <c r="M32" s="41">
        <v>70</v>
      </c>
    </row>
    <row r="33" spans="1:13" x14ac:dyDescent="0.25">
      <c r="A33" s="39"/>
      <c r="K33" s="41" t="s">
        <v>116</v>
      </c>
      <c r="L33" s="40" t="s">
        <v>364</v>
      </c>
      <c r="M33" s="41">
        <v>72</v>
      </c>
    </row>
    <row r="34" spans="1:13" x14ac:dyDescent="0.25">
      <c r="A34" s="39"/>
      <c r="K34" s="41" t="s">
        <v>117</v>
      </c>
      <c r="L34" s="40" t="s">
        <v>365</v>
      </c>
      <c r="M34" s="41">
        <v>74</v>
      </c>
    </row>
    <row r="35" spans="1:13" x14ac:dyDescent="0.25">
      <c r="A35" s="39"/>
      <c r="K35" s="41" t="s">
        <v>118</v>
      </c>
      <c r="L35" s="40" t="s">
        <v>366</v>
      </c>
      <c r="M35" s="41">
        <v>76</v>
      </c>
    </row>
    <row r="36" spans="1:13" ht="24" x14ac:dyDescent="0.25">
      <c r="A36" s="39"/>
      <c r="K36" s="41" t="s">
        <v>119</v>
      </c>
      <c r="L36" s="40" t="s">
        <v>367</v>
      </c>
      <c r="M36" s="41">
        <v>86</v>
      </c>
    </row>
    <row r="37" spans="1:13" ht="24" x14ac:dyDescent="0.25">
      <c r="A37" s="39"/>
      <c r="K37" s="41" t="s">
        <v>120</v>
      </c>
      <c r="L37" s="40" t="s">
        <v>368</v>
      </c>
      <c r="M37" s="41">
        <v>92</v>
      </c>
    </row>
    <row r="38" spans="1:13" ht="24" x14ac:dyDescent="0.25">
      <c r="A38" s="39"/>
      <c r="K38" s="41" t="s">
        <v>121</v>
      </c>
      <c r="L38" s="40" t="s">
        <v>369</v>
      </c>
      <c r="M38" s="41">
        <v>96</v>
      </c>
    </row>
    <row r="39" spans="1:13" x14ac:dyDescent="0.25">
      <c r="A39" s="39"/>
      <c r="K39" s="41" t="s">
        <v>122</v>
      </c>
      <c r="L39" s="40" t="s">
        <v>370</v>
      </c>
      <c r="M39" s="41">
        <v>100</v>
      </c>
    </row>
    <row r="40" spans="1:13" x14ac:dyDescent="0.25">
      <c r="A40" s="39"/>
      <c r="K40" s="41" t="s">
        <v>123</v>
      </c>
      <c r="L40" s="40" t="s">
        <v>371</v>
      </c>
      <c r="M40" s="41">
        <v>854</v>
      </c>
    </row>
    <row r="41" spans="1:13" x14ac:dyDescent="0.25">
      <c r="A41" s="39"/>
      <c r="K41" s="41" t="s">
        <v>124</v>
      </c>
      <c r="L41" s="40" t="s">
        <v>372</v>
      </c>
      <c r="M41" s="41">
        <v>108</v>
      </c>
    </row>
    <row r="42" spans="1:13" x14ac:dyDescent="0.25">
      <c r="A42" s="39"/>
      <c r="K42" s="41" t="s">
        <v>125</v>
      </c>
      <c r="L42" s="40" t="s">
        <v>373</v>
      </c>
      <c r="M42" s="41">
        <v>132</v>
      </c>
    </row>
    <row r="43" spans="1:13" x14ac:dyDescent="0.25">
      <c r="A43" s="39"/>
      <c r="K43" s="41" t="s">
        <v>126</v>
      </c>
      <c r="L43" s="40" t="s">
        <v>374</v>
      </c>
      <c r="M43" s="41">
        <v>116</v>
      </c>
    </row>
    <row r="44" spans="1:13" x14ac:dyDescent="0.25">
      <c r="A44" s="39"/>
      <c r="K44" s="41" t="s">
        <v>127</v>
      </c>
      <c r="L44" s="40" t="s">
        <v>375</v>
      </c>
      <c r="M44" s="41">
        <v>120</v>
      </c>
    </row>
    <row r="45" spans="1:13" x14ac:dyDescent="0.25">
      <c r="A45" s="39"/>
      <c r="K45" s="41" t="s">
        <v>128</v>
      </c>
      <c r="L45" s="40" t="s">
        <v>376</v>
      </c>
      <c r="M45" s="41">
        <v>124</v>
      </c>
    </row>
    <row r="46" spans="1:13" x14ac:dyDescent="0.25">
      <c r="A46" s="39"/>
      <c r="K46" s="41" t="s">
        <v>129</v>
      </c>
      <c r="L46" s="40" t="s">
        <v>377</v>
      </c>
      <c r="M46" s="41">
        <v>136</v>
      </c>
    </row>
    <row r="47" spans="1:13" ht="24" x14ac:dyDescent="0.25">
      <c r="A47" s="39"/>
      <c r="K47" s="41" t="s">
        <v>130</v>
      </c>
      <c r="L47" s="40" t="s">
        <v>378</v>
      </c>
      <c r="M47" s="41">
        <v>140</v>
      </c>
    </row>
    <row r="48" spans="1:13" x14ac:dyDescent="0.25">
      <c r="A48" s="39"/>
      <c r="K48" s="41" t="s">
        <v>131</v>
      </c>
      <c r="L48" s="40" t="s">
        <v>379</v>
      </c>
      <c r="M48" s="41">
        <v>148</v>
      </c>
    </row>
    <row r="49" spans="1:13" x14ac:dyDescent="0.25">
      <c r="A49" s="39"/>
      <c r="K49" s="41" t="s">
        <v>132</v>
      </c>
      <c r="L49" s="40" t="s">
        <v>380</v>
      </c>
      <c r="M49" s="41">
        <v>152</v>
      </c>
    </row>
    <row r="50" spans="1:13" x14ac:dyDescent="0.25">
      <c r="A50" s="39"/>
      <c r="K50" s="41" t="s">
        <v>133</v>
      </c>
      <c r="L50" s="40" t="s">
        <v>381</v>
      </c>
      <c r="M50" s="41">
        <v>156</v>
      </c>
    </row>
    <row r="51" spans="1:13" ht="36" x14ac:dyDescent="0.25">
      <c r="A51" s="39"/>
      <c r="K51" s="41" t="s">
        <v>134</v>
      </c>
      <c r="L51" s="40" t="s">
        <v>382</v>
      </c>
      <c r="M51" s="41">
        <v>344</v>
      </c>
    </row>
    <row r="52" spans="1:13" ht="36" x14ac:dyDescent="0.25">
      <c r="A52" s="39"/>
      <c r="K52" s="41" t="s">
        <v>135</v>
      </c>
      <c r="L52" s="40" t="s">
        <v>383</v>
      </c>
      <c r="M52" s="41">
        <v>446</v>
      </c>
    </row>
    <row r="53" spans="1:13" x14ac:dyDescent="0.25">
      <c r="A53" s="39"/>
      <c r="K53" s="41" t="s">
        <v>136</v>
      </c>
      <c r="L53" s="40" t="s">
        <v>384</v>
      </c>
      <c r="M53" s="41">
        <v>162</v>
      </c>
    </row>
    <row r="54" spans="1:13" ht="24" x14ac:dyDescent="0.25">
      <c r="A54" s="39"/>
      <c r="K54" s="41" t="s">
        <v>137</v>
      </c>
      <c r="L54" s="40" t="s">
        <v>385</v>
      </c>
      <c r="M54" s="41">
        <v>166</v>
      </c>
    </row>
    <row r="55" spans="1:13" x14ac:dyDescent="0.25">
      <c r="A55" s="39"/>
      <c r="K55" s="41" t="s">
        <v>138</v>
      </c>
      <c r="L55" s="40" t="s">
        <v>386</v>
      </c>
      <c r="M55" s="41">
        <v>170</v>
      </c>
    </row>
    <row r="56" spans="1:13" x14ac:dyDescent="0.25">
      <c r="A56" s="39"/>
      <c r="K56" s="41" t="s">
        <v>139</v>
      </c>
      <c r="L56" s="40" t="s">
        <v>387</v>
      </c>
      <c r="M56" s="41">
        <v>174</v>
      </c>
    </row>
    <row r="57" spans="1:13" x14ac:dyDescent="0.25">
      <c r="A57" s="39"/>
      <c r="K57" s="41" t="s">
        <v>140</v>
      </c>
      <c r="L57" s="40" t="s">
        <v>388</v>
      </c>
      <c r="M57" s="41">
        <v>178</v>
      </c>
    </row>
    <row r="58" spans="1:13" x14ac:dyDescent="0.25">
      <c r="A58" s="39"/>
      <c r="K58" s="41" t="s">
        <v>141</v>
      </c>
      <c r="L58" s="40" t="s">
        <v>389</v>
      </c>
      <c r="M58" s="41">
        <v>184</v>
      </c>
    </row>
    <row r="59" spans="1:13" x14ac:dyDescent="0.25">
      <c r="A59" s="39"/>
      <c r="K59" s="41" t="s">
        <v>142</v>
      </c>
      <c r="L59" s="40" t="s">
        <v>390</v>
      </c>
      <c r="M59" s="41">
        <v>188</v>
      </c>
    </row>
    <row r="60" spans="1:13" x14ac:dyDescent="0.25">
      <c r="A60" s="39"/>
      <c r="K60" s="41" t="s">
        <v>143</v>
      </c>
      <c r="L60" s="40" t="s">
        <v>391</v>
      </c>
      <c r="M60" s="41">
        <v>384</v>
      </c>
    </row>
    <row r="61" spans="1:13" x14ac:dyDescent="0.25">
      <c r="A61" s="39"/>
      <c r="K61" s="41" t="s">
        <v>144</v>
      </c>
      <c r="L61" s="40" t="s">
        <v>392</v>
      </c>
      <c r="M61" s="41">
        <v>191</v>
      </c>
    </row>
    <row r="62" spans="1:13" x14ac:dyDescent="0.25">
      <c r="A62" s="39"/>
      <c r="K62" s="41" t="s">
        <v>145</v>
      </c>
      <c r="L62" s="40" t="s">
        <v>393</v>
      </c>
      <c r="M62" s="41">
        <v>192</v>
      </c>
    </row>
    <row r="63" spans="1:13" x14ac:dyDescent="0.25">
      <c r="A63" s="39"/>
      <c r="K63" s="41" t="s">
        <v>146</v>
      </c>
      <c r="L63" s="40" t="s">
        <v>394</v>
      </c>
      <c r="M63" s="41">
        <v>531</v>
      </c>
    </row>
    <row r="64" spans="1:13" x14ac:dyDescent="0.25">
      <c r="A64" s="39"/>
      <c r="K64" s="41" t="s">
        <v>147</v>
      </c>
      <c r="L64" s="40" t="s">
        <v>395</v>
      </c>
      <c r="M64" s="41">
        <v>196</v>
      </c>
    </row>
    <row r="65" spans="1:13" x14ac:dyDescent="0.25">
      <c r="A65" s="39"/>
      <c r="K65" s="41" t="s">
        <v>148</v>
      </c>
      <c r="L65" s="40" t="s">
        <v>396</v>
      </c>
      <c r="M65" s="41">
        <v>203</v>
      </c>
    </row>
    <row r="66" spans="1:13" ht="36" x14ac:dyDescent="0.25">
      <c r="A66" s="39"/>
      <c r="K66" s="41" t="s">
        <v>149</v>
      </c>
      <c r="L66" s="40" t="s">
        <v>397</v>
      </c>
      <c r="M66" s="41">
        <v>408</v>
      </c>
    </row>
    <row r="67" spans="1:13" ht="24" x14ac:dyDescent="0.25">
      <c r="A67" s="39"/>
      <c r="K67" s="41" t="s">
        <v>150</v>
      </c>
      <c r="L67" s="40" t="s">
        <v>398</v>
      </c>
      <c r="M67" s="41">
        <v>180</v>
      </c>
    </row>
    <row r="68" spans="1:13" x14ac:dyDescent="0.25">
      <c r="A68" s="39"/>
      <c r="K68" s="41" t="s">
        <v>151</v>
      </c>
      <c r="L68" s="40" t="s">
        <v>399</v>
      </c>
      <c r="M68" s="41">
        <v>208</v>
      </c>
    </row>
    <row r="69" spans="1:13" x14ac:dyDescent="0.25">
      <c r="A69" s="39"/>
      <c r="K69" s="41" t="s">
        <v>152</v>
      </c>
      <c r="L69" s="40" t="s">
        <v>400</v>
      </c>
      <c r="M69" s="41">
        <v>262</v>
      </c>
    </row>
    <row r="70" spans="1:13" x14ac:dyDescent="0.25">
      <c r="A70" s="39"/>
      <c r="K70" s="41" t="s">
        <v>153</v>
      </c>
      <c r="L70" s="40" t="s">
        <v>401</v>
      </c>
      <c r="M70" s="41">
        <v>212</v>
      </c>
    </row>
    <row r="71" spans="1:13" ht="24" x14ac:dyDescent="0.25">
      <c r="A71" s="39"/>
      <c r="K71" s="41" t="s">
        <v>154</v>
      </c>
      <c r="L71" s="40" t="s">
        <v>402</v>
      </c>
      <c r="M71" s="41">
        <v>214</v>
      </c>
    </row>
    <row r="72" spans="1:13" x14ac:dyDescent="0.25">
      <c r="A72" s="39"/>
      <c r="K72" s="41" t="s">
        <v>155</v>
      </c>
      <c r="L72" s="40" t="s">
        <v>403</v>
      </c>
      <c r="M72" s="41">
        <v>218</v>
      </c>
    </row>
    <row r="73" spans="1:13" x14ac:dyDescent="0.25">
      <c r="A73" s="39"/>
      <c r="K73" s="41" t="s">
        <v>156</v>
      </c>
      <c r="L73" s="40" t="s">
        <v>404</v>
      </c>
      <c r="M73" s="41">
        <v>818</v>
      </c>
    </row>
    <row r="74" spans="1:13" x14ac:dyDescent="0.25">
      <c r="A74" s="39"/>
      <c r="K74" s="41" t="s">
        <v>157</v>
      </c>
      <c r="L74" s="40" t="s">
        <v>405</v>
      </c>
      <c r="M74" s="41">
        <v>222</v>
      </c>
    </row>
    <row r="75" spans="1:13" x14ac:dyDescent="0.25">
      <c r="A75" s="39"/>
      <c r="K75" s="41" t="s">
        <v>158</v>
      </c>
      <c r="L75" s="40" t="s">
        <v>406</v>
      </c>
      <c r="M75" s="41">
        <v>226</v>
      </c>
    </row>
    <row r="76" spans="1:13" x14ac:dyDescent="0.25">
      <c r="A76" s="39"/>
      <c r="K76" s="41" t="s">
        <v>159</v>
      </c>
      <c r="L76" s="40" t="s">
        <v>407</v>
      </c>
      <c r="M76" s="41">
        <v>232</v>
      </c>
    </row>
    <row r="77" spans="1:13" x14ac:dyDescent="0.25">
      <c r="A77" s="39"/>
      <c r="K77" s="41" t="s">
        <v>160</v>
      </c>
      <c r="L77" s="40" t="s">
        <v>408</v>
      </c>
      <c r="M77" s="41">
        <v>233</v>
      </c>
    </row>
    <row r="78" spans="1:13" x14ac:dyDescent="0.25">
      <c r="A78" s="39"/>
      <c r="K78" s="41" t="s">
        <v>161</v>
      </c>
      <c r="L78" s="40" t="s">
        <v>409</v>
      </c>
      <c r="M78" s="41">
        <v>748</v>
      </c>
    </row>
    <row r="79" spans="1:13" x14ac:dyDescent="0.25">
      <c r="A79" s="39"/>
      <c r="K79" s="41" t="s">
        <v>162</v>
      </c>
      <c r="L79" s="40" t="s">
        <v>410</v>
      </c>
      <c r="M79" s="41">
        <v>231</v>
      </c>
    </row>
    <row r="80" spans="1:13" ht="24" x14ac:dyDescent="0.25">
      <c r="A80" s="39"/>
      <c r="K80" s="41" t="s">
        <v>163</v>
      </c>
      <c r="L80" s="40" t="s">
        <v>411</v>
      </c>
      <c r="M80" s="41">
        <v>238</v>
      </c>
    </row>
    <row r="81" spans="1:13" x14ac:dyDescent="0.25">
      <c r="A81" s="39"/>
      <c r="K81" s="41" t="s">
        <v>164</v>
      </c>
      <c r="L81" s="40" t="s">
        <v>412</v>
      </c>
      <c r="M81" s="41">
        <v>234</v>
      </c>
    </row>
    <row r="82" spans="1:13" x14ac:dyDescent="0.25">
      <c r="A82" s="39"/>
      <c r="K82" s="41" t="s">
        <v>165</v>
      </c>
      <c r="L82" s="40" t="s">
        <v>413</v>
      </c>
      <c r="M82" s="41">
        <v>242</v>
      </c>
    </row>
    <row r="83" spans="1:13" x14ac:dyDescent="0.25">
      <c r="A83" s="39"/>
      <c r="K83" s="41" t="s">
        <v>166</v>
      </c>
      <c r="L83" s="40" t="s">
        <v>414</v>
      </c>
      <c r="M83" s="41">
        <v>246</v>
      </c>
    </row>
    <row r="84" spans="1:13" x14ac:dyDescent="0.25">
      <c r="A84" s="39"/>
      <c r="K84" s="41" t="s">
        <v>167</v>
      </c>
      <c r="L84" s="40" t="s">
        <v>415</v>
      </c>
      <c r="M84" s="41">
        <v>250</v>
      </c>
    </row>
    <row r="85" spans="1:13" x14ac:dyDescent="0.25">
      <c r="A85" s="39"/>
      <c r="K85" s="41" t="s">
        <v>168</v>
      </c>
      <c r="L85" s="40" t="s">
        <v>416</v>
      </c>
      <c r="M85" s="41">
        <v>254</v>
      </c>
    </row>
    <row r="86" spans="1:13" x14ac:dyDescent="0.25">
      <c r="A86" s="39"/>
      <c r="K86" s="41" t="s">
        <v>169</v>
      </c>
      <c r="L86" s="40" t="s">
        <v>417</v>
      </c>
      <c r="M86" s="41">
        <v>258</v>
      </c>
    </row>
    <row r="87" spans="1:13" ht="24" x14ac:dyDescent="0.25">
      <c r="A87" s="39"/>
      <c r="K87" s="41" t="s">
        <v>170</v>
      </c>
      <c r="L87" s="40" t="s">
        <v>418</v>
      </c>
      <c r="M87" s="41">
        <v>260</v>
      </c>
    </row>
    <row r="88" spans="1:13" x14ac:dyDescent="0.25">
      <c r="A88" s="39"/>
      <c r="K88" s="41" t="s">
        <v>171</v>
      </c>
      <c r="L88" s="40" t="s">
        <v>419</v>
      </c>
      <c r="M88" s="41">
        <v>266</v>
      </c>
    </row>
    <row r="89" spans="1:13" x14ac:dyDescent="0.25">
      <c r="A89" s="39"/>
      <c r="K89" s="41" t="s">
        <v>172</v>
      </c>
      <c r="L89" s="40" t="s">
        <v>420</v>
      </c>
      <c r="M89" s="41">
        <v>270</v>
      </c>
    </row>
    <row r="90" spans="1:13" x14ac:dyDescent="0.25">
      <c r="A90" s="39"/>
      <c r="K90" s="41" t="s">
        <v>173</v>
      </c>
      <c r="L90" s="40" t="s">
        <v>421</v>
      </c>
      <c r="M90" s="41">
        <v>268</v>
      </c>
    </row>
    <row r="91" spans="1:13" x14ac:dyDescent="0.25">
      <c r="A91" s="39"/>
      <c r="K91" s="41" t="s">
        <v>174</v>
      </c>
      <c r="L91" s="40" t="s">
        <v>422</v>
      </c>
      <c r="M91" s="41">
        <v>276</v>
      </c>
    </row>
    <row r="92" spans="1:13" x14ac:dyDescent="0.25">
      <c r="A92" s="39"/>
      <c r="K92" s="41" t="s">
        <v>175</v>
      </c>
      <c r="L92" s="40" t="s">
        <v>423</v>
      </c>
      <c r="M92" s="41">
        <v>288</v>
      </c>
    </row>
    <row r="93" spans="1:13" x14ac:dyDescent="0.25">
      <c r="A93" s="39"/>
      <c r="K93" s="41" t="s">
        <v>176</v>
      </c>
      <c r="L93" s="40" t="s">
        <v>424</v>
      </c>
      <c r="M93" s="41">
        <v>292</v>
      </c>
    </row>
    <row r="94" spans="1:13" x14ac:dyDescent="0.25">
      <c r="A94" s="39"/>
      <c r="K94" s="41" t="s">
        <v>177</v>
      </c>
      <c r="L94" s="40" t="s">
        <v>425</v>
      </c>
      <c r="M94" s="41">
        <v>300</v>
      </c>
    </row>
    <row r="95" spans="1:13" x14ac:dyDescent="0.25">
      <c r="A95" s="39"/>
      <c r="K95" s="41" t="s">
        <v>178</v>
      </c>
      <c r="L95" s="40" t="s">
        <v>426</v>
      </c>
      <c r="M95" s="41">
        <v>304</v>
      </c>
    </row>
    <row r="96" spans="1:13" x14ac:dyDescent="0.25">
      <c r="A96" s="39"/>
      <c r="K96" s="41" t="s">
        <v>179</v>
      </c>
      <c r="L96" s="40" t="s">
        <v>427</v>
      </c>
      <c r="M96" s="41">
        <v>308</v>
      </c>
    </row>
    <row r="97" spans="1:13" x14ac:dyDescent="0.25">
      <c r="A97" s="39"/>
      <c r="K97" s="41" t="s">
        <v>180</v>
      </c>
      <c r="L97" s="40" t="s">
        <v>428</v>
      </c>
      <c r="M97" s="41">
        <v>312</v>
      </c>
    </row>
    <row r="98" spans="1:13" x14ac:dyDescent="0.25">
      <c r="A98" s="39"/>
      <c r="K98" s="41" t="s">
        <v>181</v>
      </c>
      <c r="L98" s="40" t="s">
        <v>429</v>
      </c>
      <c r="M98" s="41">
        <v>316</v>
      </c>
    </row>
    <row r="99" spans="1:13" x14ac:dyDescent="0.25">
      <c r="A99" s="39"/>
      <c r="K99" s="41" t="s">
        <v>182</v>
      </c>
      <c r="L99" s="40" t="s">
        <v>430</v>
      </c>
      <c r="M99" s="41">
        <v>320</v>
      </c>
    </row>
    <row r="100" spans="1:13" x14ac:dyDescent="0.25">
      <c r="A100" s="39"/>
      <c r="K100" s="41" t="s">
        <v>183</v>
      </c>
      <c r="L100" s="40" t="s">
        <v>431</v>
      </c>
      <c r="M100" s="41">
        <v>831</v>
      </c>
    </row>
    <row r="101" spans="1:13" x14ac:dyDescent="0.25">
      <c r="A101" s="39"/>
      <c r="K101" s="41" t="s">
        <v>184</v>
      </c>
      <c r="L101" s="40" t="s">
        <v>432</v>
      </c>
      <c r="M101" s="41">
        <v>324</v>
      </c>
    </row>
    <row r="102" spans="1:13" x14ac:dyDescent="0.25">
      <c r="A102" s="39"/>
      <c r="K102" s="41" t="s">
        <v>185</v>
      </c>
      <c r="L102" s="40" t="s">
        <v>433</v>
      </c>
      <c r="M102" s="41">
        <v>624</v>
      </c>
    </row>
    <row r="103" spans="1:13" x14ac:dyDescent="0.25">
      <c r="A103" s="39"/>
      <c r="K103" s="41" t="s">
        <v>186</v>
      </c>
      <c r="L103" s="40" t="s">
        <v>434</v>
      </c>
      <c r="M103" s="41">
        <v>328</v>
      </c>
    </row>
    <row r="104" spans="1:13" x14ac:dyDescent="0.25">
      <c r="A104" s="39"/>
      <c r="K104" s="41" t="s">
        <v>187</v>
      </c>
      <c r="L104" s="40" t="s">
        <v>435</v>
      </c>
      <c r="M104" s="41">
        <v>332</v>
      </c>
    </row>
    <row r="105" spans="1:13" ht="24" x14ac:dyDescent="0.25">
      <c r="A105" s="39"/>
      <c r="K105" s="41" t="s">
        <v>188</v>
      </c>
      <c r="L105" s="40" t="s">
        <v>436</v>
      </c>
      <c r="M105" s="41">
        <v>334</v>
      </c>
    </row>
    <row r="106" spans="1:13" x14ac:dyDescent="0.25">
      <c r="A106" s="39"/>
      <c r="K106" s="41" t="s">
        <v>189</v>
      </c>
      <c r="L106" s="40" t="s">
        <v>437</v>
      </c>
      <c r="M106" s="41">
        <v>336</v>
      </c>
    </row>
    <row r="107" spans="1:13" x14ac:dyDescent="0.25">
      <c r="A107" s="39"/>
      <c r="K107" s="41" t="s">
        <v>190</v>
      </c>
      <c r="L107" s="40" t="s">
        <v>438</v>
      </c>
      <c r="M107" s="41">
        <v>340</v>
      </c>
    </row>
    <row r="108" spans="1:13" x14ac:dyDescent="0.25">
      <c r="A108" s="39"/>
      <c r="K108" s="41" t="s">
        <v>191</v>
      </c>
      <c r="L108" s="40" t="s">
        <v>439</v>
      </c>
      <c r="M108" s="41">
        <v>348</v>
      </c>
    </row>
    <row r="109" spans="1:13" x14ac:dyDescent="0.25">
      <c r="A109" s="39"/>
      <c r="K109" s="41" t="s">
        <v>192</v>
      </c>
      <c r="L109" s="40" t="s">
        <v>440</v>
      </c>
      <c r="M109" s="41">
        <v>352</v>
      </c>
    </row>
    <row r="110" spans="1:13" x14ac:dyDescent="0.25">
      <c r="A110" s="39"/>
      <c r="K110" s="41" t="s">
        <v>193</v>
      </c>
      <c r="L110" s="40" t="s">
        <v>441</v>
      </c>
      <c r="M110" s="41">
        <v>356</v>
      </c>
    </row>
    <row r="111" spans="1:13" x14ac:dyDescent="0.25">
      <c r="A111" s="39"/>
      <c r="K111" s="41" t="s">
        <v>194</v>
      </c>
      <c r="L111" s="40" t="s">
        <v>442</v>
      </c>
      <c r="M111" s="41">
        <v>360</v>
      </c>
    </row>
    <row r="112" spans="1:13" ht="24" x14ac:dyDescent="0.25">
      <c r="A112" s="39"/>
      <c r="K112" s="41" t="s">
        <v>195</v>
      </c>
      <c r="L112" s="40" t="s">
        <v>443</v>
      </c>
      <c r="M112" s="41">
        <v>364</v>
      </c>
    </row>
    <row r="113" spans="1:13" x14ac:dyDescent="0.25">
      <c r="A113" s="39"/>
      <c r="K113" s="41" t="s">
        <v>196</v>
      </c>
      <c r="L113" s="40" t="s">
        <v>444</v>
      </c>
      <c r="M113" s="41">
        <v>368</v>
      </c>
    </row>
    <row r="114" spans="1:13" x14ac:dyDescent="0.25">
      <c r="A114" s="39"/>
      <c r="K114" s="41" t="s">
        <v>197</v>
      </c>
      <c r="L114" s="40" t="s">
        <v>445</v>
      </c>
      <c r="M114" s="41">
        <v>372</v>
      </c>
    </row>
    <row r="115" spans="1:13" x14ac:dyDescent="0.25">
      <c r="A115" s="39"/>
      <c r="K115" s="41" t="s">
        <v>198</v>
      </c>
      <c r="L115" s="40" t="s">
        <v>446</v>
      </c>
      <c r="M115" s="41">
        <v>833</v>
      </c>
    </row>
    <row r="116" spans="1:13" x14ac:dyDescent="0.25">
      <c r="A116" s="39"/>
      <c r="K116" s="41" t="s">
        <v>199</v>
      </c>
      <c r="L116" s="40" t="s">
        <v>447</v>
      </c>
      <c r="M116" s="41">
        <v>376</v>
      </c>
    </row>
    <row r="117" spans="1:13" x14ac:dyDescent="0.25">
      <c r="A117" s="39"/>
      <c r="K117" s="41" t="s">
        <v>200</v>
      </c>
      <c r="L117" s="40" t="s">
        <v>448</v>
      </c>
      <c r="M117" s="41">
        <v>380</v>
      </c>
    </row>
    <row r="118" spans="1:13" x14ac:dyDescent="0.25">
      <c r="A118" s="39"/>
      <c r="K118" s="41" t="s">
        <v>201</v>
      </c>
      <c r="L118" s="40" t="s">
        <v>449</v>
      </c>
      <c r="M118" s="41">
        <v>388</v>
      </c>
    </row>
    <row r="119" spans="1:13" x14ac:dyDescent="0.25">
      <c r="A119" s="39"/>
      <c r="K119" s="41" t="s">
        <v>202</v>
      </c>
      <c r="L119" s="40" t="s">
        <v>450</v>
      </c>
      <c r="M119" s="41">
        <v>392</v>
      </c>
    </row>
    <row r="120" spans="1:13" x14ac:dyDescent="0.25">
      <c r="A120" s="39"/>
      <c r="K120" s="41" t="s">
        <v>203</v>
      </c>
      <c r="L120" s="40" t="s">
        <v>451</v>
      </c>
      <c r="M120" s="41">
        <v>832</v>
      </c>
    </row>
    <row r="121" spans="1:13" x14ac:dyDescent="0.25">
      <c r="A121" s="39"/>
      <c r="K121" s="41" t="s">
        <v>204</v>
      </c>
      <c r="L121" s="40" t="s">
        <v>452</v>
      </c>
      <c r="M121" s="41">
        <v>400</v>
      </c>
    </row>
    <row r="122" spans="1:13" x14ac:dyDescent="0.25">
      <c r="A122" s="39"/>
      <c r="K122" s="41" t="s">
        <v>205</v>
      </c>
      <c r="L122" s="40" t="s">
        <v>453</v>
      </c>
      <c r="M122" s="41">
        <v>398</v>
      </c>
    </row>
    <row r="123" spans="1:13" x14ac:dyDescent="0.25">
      <c r="A123" s="39"/>
      <c r="K123" s="41" t="s">
        <v>206</v>
      </c>
      <c r="L123" s="40" t="s">
        <v>454</v>
      </c>
      <c r="M123" s="41">
        <v>404</v>
      </c>
    </row>
    <row r="124" spans="1:13" x14ac:dyDescent="0.25">
      <c r="A124" s="39"/>
      <c r="K124" s="41" t="s">
        <v>207</v>
      </c>
      <c r="L124" s="40" t="s">
        <v>455</v>
      </c>
      <c r="M124" s="41">
        <v>296</v>
      </c>
    </row>
    <row r="125" spans="1:13" x14ac:dyDescent="0.25">
      <c r="A125" s="39"/>
      <c r="K125" s="41" t="s">
        <v>208</v>
      </c>
      <c r="L125" s="40" t="s">
        <v>456</v>
      </c>
      <c r="M125" s="41">
        <v>414</v>
      </c>
    </row>
    <row r="126" spans="1:13" x14ac:dyDescent="0.25">
      <c r="A126" s="39"/>
      <c r="K126" s="41" t="s">
        <v>209</v>
      </c>
      <c r="L126" s="40" t="s">
        <v>457</v>
      </c>
      <c r="M126" s="41">
        <v>417</v>
      </c>
    </row>
    <row r="127" spans="1:13" ht="24" x14ac:dyDescent="0.25">
      <c r="A127" s="39"/>
      <c r="K127" s="41" t="s">
        <v>210</v>
      </c>
      <c r="L127" s="40" t="s">
        <v>458</v>
      </c>
      <c r="M127" s="41">
        <v>418</v>
      </c>
    </row>
    <row r="128" spans="1:13" x14ac:dyDescent="0.25">
      <c r="A128" s="39"/>
      <c r="K128" s="41" t="s">
        <v>211</v>
      </c>
      <c r="L128" s="40" t="s">
        <v>459</v>
      </c>
      <c r="M128" s="41">
        <v>428</v>
      </c>
    </row>
    <row r="129" spans="1:13" x14ac:dyDescent="0.25">
      <c r="A129" s="39"/>
      <c r="K129" s="41" t="s">
        <v>212</v>
      </c>
      <c r="L129" s="40" t="s">
        <v>460</v>
      </c>
      <c r="M129" s="41">
        <v>422</v>
      </c>
    </row>
    <row r="130" spans="1:13" x14ac:dyDescent="0.25">
      <c r="A130" s="39"/>
      <c r="K130" s="41" t="s">
        <v>213</v>
      </c>
      <c r="L130" s="40" t="s">
        <v>461</v>
      </c>
      <c r="M130" s="41">
        <v>426</v>
      </c>
    </row>
    <row r="131" spans="1:13" x14ac:dyDescent="0.25">
      <c r="A131" s="39"/>
      <c r="K131" s="41" t="s">
        <v>214</v>
      </c>
      <c r="L131" s="40" t="s">
        <v>462</v>
      </c>
      <c r="M131" s="41">
        <v>430</v>
      </c>
    </row>
    <row r="132" spans="1:13" x14ac:dyDescent="0.25">
      <c r="A132" s="39"/>
      <c r="K132" s="41" t="s">
        <v>215</v>
      </c>
      <c r="L132" s="40" t="s">
        <v>463</v>
      </c>
      <c r="M132" s="41">
        <v>434</v>
      </c>
    </row>
    <row r="133" spans="1:13" x14ac:dyDescent="0.25">
      <c r="A133" s="39"/>
      <c r="K133" s="41" t="s">
        <v>216</v>
      </c>
      <c r="L133" s="40" t="s">
        <v>464</v>
      </c>
      <c r="M133" s="41">
        <v>438</v>
      </c>
    </row>
    <row r="134" spans="1:13" x14ac:dyDescent="0.25">
      <c r="A134" s="39"/>
      <c r="K134" s="41" t="s">
        <v>217</v>
      </c>
      <c r="L134" s="40" t="s">
        <v>465</v>
      </c>
      <c r="M134" s="41">
        <v>440</v>
      </c>
    </row>
    <row r="135" spans="1:13" x14ac:dyDescent="0.25">
      <c r="A135" s="39"/>
      <c r="K135" s="41" t="s">
        <v>218</v>
      </c>
      <c r="L135" s="40" t="s">
        <v>466</v>
      </c>
      <c r="M135" s="41">
        <v>442</v>
      </c>
    </row>
    <row r="136" spans="1:13" x14ac:dyDescent="0.25">
      <c r="A136" s="39"/>
      <c r="K136" s="41" t="s">
        <v>219</v>
      </c>
      <c r="L136" s="40" t="s">
        <v>467</v>
      </c>
      <c r="M136" s="41">
        <v>450</v>
      </c>
    </row>
    <row r="137" spans="1:13" x14ac:dyDescent="0.25">
      <c r="A137" s="39"/>
      <c r="K137" s="41" t="s">
        <v>220</v>
      </c>
      <c r="L137" s="40" t="s">
        <v>468</v>
      </c>
      <c r="M137" s="41">
        <v>454</v>
      </c>
    </row>
    <row r="138" spans="1:13" x14ac:dyDescent="0.25">
      <c r="A138" s="39"/>
      <c r="K138" s="41" t="s">
        <v>221</v>
      </c>
      <c r="L138" s="40" t="s">
        <v>469</v>
      </c>
      <c r="M138" s="41">
        <v>458</v>
      </c>
    </row>
    <row r="139" spans="1:13" x14ac:dyDescent="0.25">
      <c r="A139" s="39"/>
      <c r="K139" s="41" t="s">
        <v>222</v>
      </c>
      <c r="L139" s="40" t="s">
        <v>470</v>
      </c>
      <c r="M139" s="41">
        <v>462</v>
      </c>
    </row>
    <row r="140" spans="1:13" x14ac:dyDescent="0.25">
      <c r="A140" s="39"/>
      <c r="K140" s="41" t="s">
        <v>223</v>
      </c>
      <c r="L140" s="40" t="s">
        <v>471</v>
      </c>
      <c r="M140" s="41">
        <v>466</v>
      </c>
    </row>
    <row r="141" spans="1:13" x14ac:dyDescent="0.25">
      <c r="A141" s="39"/>
      <c r="K141" s="41" t="s">
        <v>224</v>
      </c>
      <c r="L141" s="40" t="s">
        <v>472</v>
      </c>
      <c r="M141" s="41">
        <v>470</v>
      </c>
    </row>
    <row r="142" spans="1:13" x14ac:dyDescent="0.25">
      <c r="A142" s="39"/>
      <c r="K142" s="41" t="s">
        <v>225</v>
      </c>
      <c r="L142" s="40" t="s">
        <v>473</v>
      </c>
      <c r="M142" s="41">
        <v>584</v>
      </c>
    </row>
    <row r="143" spans="1:13" x14ac:dyDescent="0.25">
      <c r="A143" s="39"/>
      <c r="K143" s="41" t="s">
        <v>226</v>
      </c>
      <c r="L143" s="40" t="s">
        <v>474</v>
      </c>
      <c r="M143" s="41">
        <v>474</v>
      </c>
    </row>
    <row r="144" spans="1:13" x14ac:dyDescent="0.25">
      <c r="A144" s="39"/>
      <c r="K144" s="41" t="s">
        <v>227</v>
      </c>
      <c r="L144" s="40" t="s">
        <v>475</v>
      </c>
      <c r="M144" s="41">
        <v>478</v>
      </c>
    </row>
    <row r="145" spans="1:13" x14ac:dyDescent="0.25">
      <c r="A145" s="39"/>
      <c r="K145" s="41" t="s">
        <v>228</v>
      </c>
      <c r="L145" s="40" t="s">
        <v>476</v>
      </c>
      <c r="M145" s="41">
        <v>480</v>
      </c>
    </row>
    <row r="146" spans="1:13" x14ac:dyDescent="0.25">
      <c r="A146" s="39"/>
      <c r="K146" s="41" t="s">
        <v>229</v>
      </c>
      <c r="L146" s="40" t="s">
        <v>477</v>
      </c>
      <c r="M146" s="41">
        <v>175</v>
      </c>
    </row>
    <row r="147" spans="1:13" x14ac:dyDescent="0.25">
      <c r="A147" s="39"/>
      <c r="K147" s="41" t="s">
        <v>230</v>
      </c>
      <c r="L147" s="40" t="s">
        <v>478</v>
      </c>
      <c r="M147" s="41">
        <v>484</v>
      </c>
    </row>
    <row r="148" spans="1:13" ht="24" x14ac:dyDescent="0.25">
      <c r="A148" s="39"/>
      <c r="K148" s="41" t="s">
        <v>231</v>
      </c>
      <c r="L148" s="40" t="s">
        <v>479</v>
      </c>
      <c r="M148" s="41">
        <v>583</v>
      </c>
    </row>
    <row r="149" spans="1:13" x14ac:dyDescent="0.25">
      <c r="A149" s="39"/>
      <c r="K149" s="41" t="s">
        <v>232</v>
      </c>
      <c r="L149" s="40" t="s">
        <v>480</v>
      </c>
      <c r="M149" s="41">
        <v>492</v>
      </c>
    </row>
    <row r="150" spans="1:13" x14ac:dyDescent="0.25">
      <c r="A150" s="39"/>
      <c r="K150" s="41" t="s">
        <v>233</v>
      </c>
      <c r="L150" s="40" t="s">
        <v>481</v>
      </c>
      <c r="M150" s="41">
        <v>496</v>
      </c>
    </row>
    <row r="151" spans="1:13" x14ac:dyDescent="0.25">
      <c r="A151" s="39"/>
      <c r="K151" s="41" t="s">
        <v>234</v>
      </c>
      <c r="L151" s="40" t="s">
        <v>482</v>
      </c>
      <c r="M151" s="41">
        <v>499</v>
      </c>
    </row>
    <row r="152" spans="1:13" x14ac:dyDescent="0.25">
      <c r="A152" s="39"/>
      <c r="K152" s="41" t="s">
        <v>235</v>
      </c>
      <c r="L152" s="40" t="s">
        <v>483</v>
      </c>
      <c r="M152" s="41">
        <v>500</v>
      </c>
    </row>
    <row r="153" spans="1:13" x14ac:dyDescent="0.25">
      <c r="A153" s="39"/>
      <c r="K153" s="41" t="s">
        <v>236</v>
      </c>
      <c r="L153" s="40" t="s">
        <v>484</v>
      </c>
      <c r="M153" s="41">
        <v>504</v>
      </c>
    </row>
    <row r="154" spans="1:13" x14ac:dyDescent="0.25">
      <c r="A154" s="39"/>
      <c r="K154" s="41" t="s">
        <v>237</v>
      </c>
      <c r="L154" s="40" t="s">
        <v>485</v>
      </c>
      <c r="M154" s="41">
        <v>508</v>
      </c>
    </row>
    <row r="155" spans="1:13" x14ac:dyDescent="0.25">
      <c r="A155" s="39"/>
      <c r="K155" s="41" t="s">
        <v>238</v>
      </c>
      <c r="L155" s="40" t="s">
        <v>486</v>
      </c>
      <c r="M155" s="41">
        <v>104</v>
      </c>
    </row>
    <row r="156" spans="1:13" x14ac:dyDescent="0.25">
      <c r="A156" s="39"/>
      <c r="K156" s="41" t="s">
        <v>239</v>
      </c>
      <c r="L156" s="40" t="s">
        <v>487</v>
      </c>
      <c r="M156" s="41">
        <v>516</v>
      </c>
    </row>
    <row r="157" spans="1:13" x14ac:dyDescent="0.25">
      <c r="A157" s="39"/>
      <c r="K157" s="41" t="s">
        <v>240</v>
      </c>
      <c r="L157" s="40" t="s">
        <v>488</v>
      </c>
      <c r="M157" s="41">
        <v>520</v>
      </c>
    </row>
    <row r="158" spans="1:13" x14ac:dyDescent="0.25">
      <c r="A158" s="39"/>
      <c r="K158" s="41" t="s">
        <v>241</v>
      </c>
      <c r="L158" s="40" t="s">
        <v>489</v>
      </c>
      <c r="M158" s="41">
        <v>524</v>
      </c>
    </row>
    <row r="159" spans="1:13" x14ac:dyDescent="0.25">
      <c r="A159" s="39"/>
      <c r="K159" s="41" t="s">
        <v>242</v>
      </c>
      <c r="L159" s="40" t="s">
        <v>490</v>
      </c>
      <c r="M159" s="41">
        <v>528</v>
      </c>
    </row>
    <row r="160" spans="1:13" x14ac:dyDescent="0.25">
      <c r="A160" s="39"/>
      <c r="K160" s="41" t="s">
        <v>243</v>
      </c>
      <c r="L160" s="40" t="s">
        <v>491</v>
      </c>
      <c r="M160" s="41">
        <v>540</v>
      </c>
    </row>
    <row r="161" spans="1:13" x14ac:dyDescent="0.25">
      <c r="A161" s="39"/>
      <c r="K161" s="41" t="s">
        <v>244</v>
      </c>
      <c r="L161" s="40" t="s">
        <v>492</v>
      </c>
      <c r="M161" s="41">
        <v>554</v>
      </c>
    </row>
    <row r="162" spans="1:13" x14ac:dyDescent="0.25">
      <c r="A162" s="39"/>
      <c r="K162" s="41" t="s">
        <v>245</v>
      </c>
      <c r="L162" s="40" t="s">
        <v>493</v>
      </c>
      <c r="M162" s="41">
        <v>558</v>
      </c>
    </row>
    <row r="163" spans="1:13" x14ac:dyDescent="0.25">
      <c r="A163" s="39"/>
      <c r="K163" s="41" t="s">
        <v>246</v>
      </c>
      <c r="L163" s="40" t="s">
        <v>494</v>
      </c>
      <c r="M163" s="41">
        <v>562</v>
      </c>
    </row>
    <row r="164" spans="1:13" x14ac:dyDescent="0.25">
      <c r="A164" s="39"/>
      <c r="K164" s="41" t="s">
        <v>247</v>
      </c>
      <c r="L164" s="40" t="s">
        <v>495</v>
      </c>
      <c r="M164" s="41">
        <v>566</v>
      </c>
    </row>
    <row r="165" spans="1:13" x14ac:dyDescent="0.25">
      <c r="A165" s="39"/>
      <c r="K165" s="41" t="s">
        <v>248</v>
      </c>
      <c r="L165" s="40" t="s">
        <v>496</v>
      </c>
      <c r="M165" s="41">
        <v>570</v>
      </c>
    </row>
    <row r="166" spans="1:13" x14ac:dyDescent="0.25">
      <c r="A166" s="39"/>
      <c r="K166" s="41" t="s">
        <v>249</v>
      </c>
      <c r="L166" s="40" t="s">
        <v>497</v>
      </c>
      <c r="M166" s="41">
        <v>574</v>
      </c>
    </row>
    <row r="167" spans="1:13" ht="24" x14ac:dyDescent="0.25">
      <c r="A167" s="39"/>
      <c r="K167" s="41" t="s">
        <v>250</v>
      </c>
      <c r="L167" s="40" t="s">
        <v>498</v>
      </c>
      <c r="M167" s="41">
        <v>580</v>
      </c>
    </row>
    <row r="168" spans="1:13" x14ac:dyDescent="0.25">
      <c r="A168" s="39"/>
      <c r="K168" s="41" t="s">
        <v>251</v>
      </c>
      <c r="L168" s="40" t="s">
        <v>499</v>
      </c>
      <c r="M168" s="41">
        <v>578</v>
      </c>
    </row>
    <row r="169" spans="1:13" x14ac:dyDescent="0.25">
      <c r="A169" s="39"/>
      <c r="K169" s="41" t="s">
        <v>252</v>
      </c>
      <c r="L169" s="40" t="s">
        <v>500</v>
      </c>
      <c r="M169" s="41">
        <v>512</v>
      </c>
    </row>
    <row r="170" spans="1:13" x14ac:dyDescent="0.25">
      <c r="A170" s="39"/>
      <c r="K170" s="41" t="s">
        <v>253</v>
      </c>
      <c r="L170" s="40" t="s">
        <v>501</v>
      </c>
      <c r="M170" s="41">
        <v>586</v>
      </c>
    </row>
    <row r="171" spans="1:13" x14ac:dyDescent="0.25">
      <c r="A171" s="39"/>
      <c r="K171" s="41" t="s">
        <v>254</v>
      </c>
      <c r="L171" s="40" t="s">
        <v>502</v>
      </c>
      <c r="M171" s="41">
        <v>585</v>
      </c>
    </row>
    <row r="172" spans="1:13" x14ac:dyDescent="0.25">
      <c r="A172" s="39"/>
      <c r="K172" s="41" t="s">
        <v>255</v>
      </c>
      <c r="L172" s="40" t="s">
        <v>503</v>
      </c>
      <c r="M172" s="41">
        <v>591</v>
      </c>
    </row>
    <row r="173" spans="1:13" ht="24" x14ac:dyDescent="0.25">
      <c r="A173" s="39"/>
      <c r="K173" s="41" t="s">
        <v>256</v>
      </c>
      <c r="L173" s="40" t="s">
        <v>504</v>
      </c>
      <c r="M173" s="41">
        <v>598</v>
      </c>
    </row>
    <row r="174" spans="1:13" x14ac:dyDescent="0.25">
      <c r="A174" s="39"/>
      <c r="K174" s="41" t="s">
        <v>257</v>
      </c>
      <c r="L174" s="40" t="s">
        <v>505</v>
      </c>
      <c r="M174" s="41">
        <v>600</v>
      </c>
    </row>
    <row r="175" spans="1:13" x14ac:dyDescent="0.25">
      <c r="A175" s="39"/>
      <c r="K175" s="41" t="s">
        <v>258</v>
      </c>
      <c r="L175" s="40" t="s">
        <v>506</v>
      </c>
      <c r="M175" s="41">
        <v>604</v>
      </c>
    </row>
    <row r="176" spans="1:13" x14ac:dyDescent="0.25">
      <c r="A176" s="39"/>
      <c r="K176" s="41" t="s">
        <v>259</v>
      </c>
      <c r="L176" s="40" t="s">
        <v>507</v>
      </c>
      <c r="M176" s="41">
        <v>608</v>
      </c>
    </row>
    <row r="177" spans="1:13" x14ac:dyDescent="0.25">
      <c r="A177" s="39"/>
      <c r="K177" s="41" t="s">
        <v>260</v>
      </c>
      <c r="L177" s="40" t="s">
        <v>508</v>
      </c>
      <c r="M177" s="41">
        <v>612</v>
      </c>
    </row>
    <row r="178" spans="1:13" x14ac:dyDescent="0.25">
      <c r="A178" s="39"/>
      <c r="K178" s="41" t="s">
        <v>261</v>
      </c>
      <c r="L178" s="40" t="s">
        <v>509</v>
      </c>
      <c r="M178" s="41">
        <v>616</v>
      </c>
    </row>
    <row r="179" spans="1:13" x14ac:dyDescent="0.25">
      <c r="A179" s="39"/>
      <c r="K179" s="41" t="s">
        <v>262</v>
      </c>
      <c r="L179" s="40" t="s">
        <v>510</v>
      </c>
      <c r="M179" s="41">
        <v>620</v>
      </c>
    </row>
    <row r="180" spans="1:13" x14ac:dyDescent="0.25">
      <c r="A180" s="39"/>
      <c r="K180" s="41" t="s">
        <v>263</v>
      </c>
      <c r="L180" s="40" t="s">
        <v>511</v>
      </c>
      <c r="M180" s="41">
        <v>630</v>
      </c>
    </row>
    <row r="181" spans="1:13" x14ac:dyDescent="0.25">
      <c r="A181" s="39"/>
      <c r="K181" s="41" t="s">
        <v>264</v>
      </c>
      <c r="L181" s="40" t="s">
        <v>512</v>
      </c>
      <c r="M181" s="41">
        <v>634</v>
      </c>
    </row>
    <row r="182" spans="1:13" x14ac:dyDescent="0.25">
      <c r="A182" s="39"/>
      <c r="K182" s="41" t="s">
        <v>265</v>
      </c>
      <c r="L182" s="40" t="s">
        <v>513</v>
      </c>
      <c r="M182" s="41">
        <v>410</v>
      </c>
    </row>
    <row r="183" spans="1:13" ht="24" x14ac:dyDescent="0.25">
      <c r="A183" s="39"/>
      <c r="K183" s="41" t="s">
        <v>266</v>
      </c>
      <c r="L183" s="40" t="s">
        <v>514</v>
      </c>
      <c r="M183" s="41">
        <v>498</v>
      </c>
    </row>
    <row r="184" spans="1:13" x14ac:dyDescent="0.25">
      <c r="A184" s="39"/>
      <c r="K184" s="41" t="s">
        <v>267</v>
      </c>
      <c r="L184" s="40" t="s">
        <v>515</v>
      </c>
      <c r="M184" s="41">
        <v>638</v>
      </c>
    </row>
    <row r="185" spans="1:13" x14ac:dyDescent="0.25">
      <c r="A185" s="39"/>
      <c r="K185" s="41" t="s">
        <v>268</v>
      </c>
      <c r="L185" s="40" t="s">
        <v>516</v>
      </c>
      <c r="M185" s="41">
        <v>642</v>
      </c>
    </row>
    <row r="186" spans="1:13" ht="24" x14ac:dyDescent="0.25">
      <c r="A186" s="39"/>
      <c r="K186" s="41" t="s">
        <v>269</v>
      </c>
      <c r="L186" s="40" t="s">
        <v>517</v>
      </c>
      <c r="M186" s="41">
        <v>643</v>
      </c>
    </row>
    <row r="187" spans="1:13" x14ac:dyDescent="0.25">
      <c r="A187" s="39"/>
      <c r="K187" s="41" t="s">
        <v>270</v>
      </c>
      <c r="L187" s="40" t="s">
        <v>518</v>
      </c>
      <c r="M187" s="41">
        <v>646</v>
      </c>
    </row>
    <row r="188" spans="1:13" x14ac:dyDescent="0.25">
      <c r="A188" s="39"/>
      <c r="K188" s="41" t="s">
        <v>271</v>
      </c>
      <c r="L188" s="40" t="s">
        <v>519</v>
      </c>
      <c r="M188" s="41">
        <v>652</v>
      </c>
    </row>
    <row r="189" spans="1:13" x14ac:dyDescent="0.25">
      <c r="A189" s="39"/>
      <c r="K189" s="41" t="s">
        <v>272</v>
      </c>
      <c r="L189" s="40" t="s">
        <v>520</v>
      </c>
      <c r="M189" s="41">
        <v>654</v>
      </c>
    </row>
    <row r="190" spans="1:13" ht="24" x14ac:dyDescent="0.25">
      <c r="A190" s="39"/>
      <c r="K190" s="41" t="s">
        <v>273</v>
      </c>
      <c r="L190" s="40" t="s">
        <v>521</v>
      </c>
      <c r="M190" s="41">
        <v>659</v>
      </c>
    </row>
    <row r="191" spans="1:13" x14ac:dyDescent="0.25">
      <c r="A191" s="39"/>
      <c r="K191" s="41" t="s">
        <v>274</v>
      </c>
      <c r="L191" s="40" t="s">
        <v>522</v>
      </c>
      <c r="M191" s="41">
        <v>662</v>
      </c>
    </row>
    <row r="192" spans="1:13" ht="24" x14ac:dyDescent="0.25">
      <c r="A192" s="39"/>
      <c r="K192" s="41" t="s">
        <v>275</v>
      </c>
      <c r="L192" s="40" t="s">
        <v>523</v>
      </c>
      <c r="M192" s="41">
        <v>663</v>
      </c>
    </row>
    <row r="193" spans="1:13" ht="24" x14ac:dyDescent="0.25">
      <c r="A193" s="39"/>
      <c r="K193" s="41" t="s">
        <v>276</v>
      </c>
      <c r="L193" s="40" t="s">
        <v>524</v>
      </c>
      <c r="M193" s="41">
        <v>666</v>
      </c>
    </row>
    <row r="194" spans="1:13" ht="24" x14ac:dyDescent="0.25">
      <c r="A194" s="39"/>
      <c r="K194" s="41" t="s">
        <v>277</v>
      </c>
      <c r="L194" s="40" t="s">
        <v>525</v>
      </c>
      <c r="M194" s="41">
        <v>670</v>
      </c>
    </row>
    <row r="195" spans="1:13" x14ac:dyDescent="0.25">
      <c r="A195" s="39"/>
      <c r="K195" s="41" t="s">
        <v>278</v>
      </c>
      <c r="L195" s="40" t="s">
        <v>526</v>
      </c>
      <c r="M195" s="41">
        <v>882</v>
      </c>
    </row>
    <row r="196" spans="1:13" x14ac:dyDescent="0.25">
      <c r="A196" s="39"/>
      <c r="K196" s="41" t="s">
        <v>279</v>
      </c>
      <c r="L196" s="40" t="s">
        <v>527</v>
      </c>
      <c r="M196" s="41">
        <v>674</v>
      </c>
    </row>
    <row r="197" spans="1:13" ht="24" x14ac:dyDescent="0.25">
      <c r="A197" s="39"/>
      <c r="K197" s="41" t="s">
        <v>280</v>
      </c>
      <c r="L197" s="40" t="s">
        <v>528</v>
      </c>
      <c r="M197" s="41">
        <v>678</v>
      </c>
    </row>
    <row r="198" spans="1:13" x14ac:dyDescent="0.25">
      <c r="A198" s="39"/>
      <c r="K198" s="41"/>
      <c r="L198" s="40" t="s">
        <v>281</v>
      </c>
      <c r="M198" s="41">
        <v>680</v>
      </c>
    </row>
    <row r="199" spans="1:13" x14ac:dyDescent="0.25">
      <c r="A199" s="39"/>
      <c r="K199" s="41" t="s">
        <v>282</v>
      </c>
      <c r="L199" s="40" t="s">
        <v>529</v>
      </c>
      <c r="M199" s="41">
        <v>682</v>
      </c>
    </row>
    <row r="200" spans="1:13" x14ac:dyDescent="0.25">
      <c r="A200" s="39"/>
      <c r="K200" s="41" t="s">
        <v>283</v>
      </c>
      <c r="L200" s="40" t="s">
        <v>530</v>
      </c>
      <c r="M200" s="41">
        <v>686</v>
      </c>
    </row>
    <row r="201" spans="1:13" x14ac:dyDescent="0.25">
      <c r="A201" s="39"/>
      <c r="K201" s="41" t="s">
        <v>284</v>
      </c>
      <c r="L201" s="40" t="s">
        <v>531</v>
      </c>
      <c r="M201" s="41">
        <v>688</v>
      </c>
    </row>
    <row r="202" spans="1:13" x14ac:dyDescent="0.25">
      <c r="A202" s="39"/>
      <c r="K202" s="41" t="s">
        <v>285</v>
      </c>
      <c r="L202" s="40" t="s">
        <v>532</v>
      </c>
      <c r="M202" s="41">
        <v>690</v>
      </c>
    </row>
    <row r="203" spans="1:13" x14ac:dyDescent="0.25">
      <c r="A203" s="39"/>
      <c r="K203" s="41" t="s">
        <v>286</v>
      </c>
      <c r="L203" s="40" t="s">
        <v>533</v>
      </c>
      <c r="M203" s="41">
        <v>694</v>
      </c>
    </row>
    <row r="204" spans="1:13" x14ac:dyDescent="0.25">
      <c r="A204" s="39"/>
      <c r="K204" s="41" t="s">
        <v>287</v>
      </c>
      <c r="L204" s="40" t="s">
        <v>534</v>
      </c>
      <c r="M204" s="41">
        <v>702</v>
      </c>
    </row>
    <row r="205" spans="1:13" ht="24" x14ac:dyDescent="0.25">
      <c r="A205" s="39"/>
      <c r="K205" s="41" t="s">
        <v>288</v>
      </c>
      <c r="L205" s="40" t="s">
        <v>535</v>
      </c>
      <c r="M205" s="41">
        <v>534</v>
      </c>
    </row>
    <row r="206" spans="1:13" x14ac:dyDescent="0.25">
      <c r="A206" s="39"/>
      <c r="K206" s="41" t="s">
        <v>289</v>
      </c>
      <c r="L206" s="40" t="s">
        <v>536</v>
      </c>
      <c r="M206" s="41">
        <v>703</v>
      </c>
    </row>
    <row r="207" spans="1:13" x14ac:dyDescent="0.25">
      <c r="A207" s="39"/>
      <c r="K207" s="41" t="s">
        <v>290</v>
      </c>
      <c r="L207" s="40" t="s">
        <v>537</v>
      </c>
      <c r="M207" s="41">
        <v>705</v>
      </c>
    </row>
    <row r="208" spans="1:13" x14ac:dyDescent="0.25">
      <c r="A208" s="39"/>
      <c r="K208" s="41" t="s">
        <v>291</v>
      </c>
      <c r="L208" s="40" t="s">
        <v>538</v>
      </c>
      <c r="M208" s="41">
        <v>90</v>
      </c>
    </row>
    <row r="209" spans="1:13" x14ac:dyDescent="0.25">
      <c r="A209" s="39"/>
      <c r="K209" s="41" t="s">
        <v>292</v>
      </c>
      <c r="L209" s="40" t="s">
        <v>539</v>
      </c>
      <c r="M209" s="41">
        <v>706</v>
      </c>
    </row>
    <row r="210" spans="1:13" x14ac:dyDescent="0.25">
      <c r="A210" s="39"/>
      <c r="K210" s="41" t="s">
        <v>293</v>
      </c>
      <c r="L210" s="40" t="s">
        <v>540</v>
      </c>
      <c r="M210" s="41">
        <v>710</v>
      </c>
    </row>
    <row r="211" spans="1:13" ht="36" x14ac:dyDescent="0.25">
      <c r="A211" s="39"/>
      <c r="K211" s="41" t="s">
        <v>294</v>
      </c>
      <c r="L211" s="40" t="s">
        <v>541</v>
      </c>
      <c r="M211" s="41">
        <v>239</v>
      </c>
    </row>
    <row r="212" spans="1:13" x14ac:dyDescent="0.25">
      <c r="A212" s="39"/>
      <c r="K212" s="41" t="s">
        <v>295</v>
      </c>
      <c r="L212" s="40" t="s">
        <v>542</v>
      </c>
      <c r="M212" s="41">
        <v>728</v>
      </c>
    </row>
    <row r="213" spans="1:13" x14ac:dyDescent="0.25">
      <c r="A213" s="39"/>
      <c r="K213" s="41" t="s">
        <v>296</v>
      </c>
      <c r="L213" s="40" t="s">
        <v>543</v>
      </c>
      <c r="M213" s="41">
        <v>724</v>
      </c>
    </row>
    <row r="214" spans="1:13" x14ac:dyDescent="0.25">
      <c r="A214" s="39"/>
      <c r="K214" s="41" t="s">
        <v>297</v>
      </c>
      <c r="L214" s="40" t="s">
        <v>544</v>
      </c>
      <c r="M214" s="41">
        <v>144</v>
      </c>
    </row>
    <row r="215" spans="1:13" x14ac:dyDescent="0.25">
      <c r="A215" s="39"/>
      <c r="K215" s="41" t="s">
        <v>298</v>
      </c>
      <c r="L215" s="40" t="s">
        <v>545</v>
      </c>
      <c r="M215" s="41">
        <v>275</v>
      </c>
    </row>
    <row r="216" spans="1:13" x14ac:dyDescent="0.25">
      <c r="A216" s="39"/>
      <c r="K216" s="41" t="s">
        <v>299</v>
      </c>
      <c r="L216" s="40" t="s">
        <v>546</v>
      </c>
      <c r="M216" s="41">
        <v>729</v>
      </c>
    </row>
    <row r="217" spans="1:13" x14ac:dyDescent="0.25">
      <c r="A217" s="39"/>
      <c r="K217" s="41" t="s">
        <v>300</v>
      </c>
      <c r="L217" s="40" t="s">
        <v>547</v>
      </c>
      <c r="M217" s="41">
        <v>740</v>
      </c>
    </row>
    <row r="218" spans="1:13" ht="24" x14ac:dyDescent="0.25">
      <c r="A218" s="39"/>
      <c r="K218" s="41" t="s">
        <v>301</v>
      </c>
      <c r="L218" s="40" t="s">
        <v>548</v>
      </c>
      <c r="M218" s="41">
        <v>744</v>
      </c>
    </row>
    <row r="219" spans="1:13" x14ac:dyDescent="0.25">
      <c r="A219" s="39"/>
      <c r="K219" s="41" t="s">
        <v>302</v>
      </c>
      <c r="L219" s="40" t="s">
        <v>549</v>
      </c>
      <c r="M219" s="41">
        <v>752</v>
      </c>
    </row>
    <row r="220" spans="1:13" x14ac:dyDescent="0.25">
      <c r="A220" s="39"/>
      <c r="K220" s="41" t="s">
        <v>303</v>
      </c>
      <c r="L220" s="40" t="s">
        <v>550</v>
      </c>
      <c r="M220" s="41">
        <v>756</v>
      </c>
    </row>
    <row r="221" spans="1:13" ht="24" x14ac:dyDescent="0.25">
      <c r="A221" s="39"/>
      <c r="K221" s="41" t="s">
        <v>304</v>
      </c>
      <c r="L221" s="40" t="s">
        <v>551</v>
      </c>
      <c r="M221" s="41">
        <v>760</v>
      </c>
    </row>
    <row r="222" spans="1:13" x14ac:dyDescent="0.25">
      <c r="A222" s="39"/>
      <c r="K222" s="41" t="s">
        <v>305</v>
      </c>
      <c r="L222" s="40" t="s">
        <v>552</v>
      </c>
      <c r="M222" s="41">
        <v>762</v>
      </c>
    </row>
    <row r="223" spans="1:13" x14ac:dyDescent="0.25">
      <c r="A223" s="39"/>
      <c r="K223" s="41" t="s">
        <v>306</v>
      </c>
      <c r="L223" s="40" t="s">
        <v>553</v>
      </c>
      <c r="M223" s="41">
        <v>764</v>
      </c>
    </row>
    <row r="224" spans="1:13" ht="36" x14ac:dyDescent="0.25">
      <c r="A224" s="39"/>
      <c r="K224" s="41" t="s">
        <v>307</v>
      </c>
      <c r="L224" s="40" t="s">
        <v>554</v>
      </c>
      <c r="M224" s="41">
        <v>807</v>
      </c>
    </row>
    <row r="225" spans="1:13" x14ac:dyDescent="0.25">
      <c r="A225" s="39"/>
      <c r="K225" s="41" t="s">
        <v>308</v>
      </c>
      <c r="L225" s="40" t="s">
        <v>555</v>
      </c>
      <c r="M225" s="41">
        <v>626</v>
      </c>
    </row>
    <row r="226" spans="1:13" x14ac:dyDescent="0.25">
      <c r="A226" s="39"/>
      <c r="K226" s="41" t="s">
        <v>309</v>
      </c>
      <c r="L226" s="40" t="s">
        <v>556</v>
      </c>
      <c r="M226" s="41">
        <v>768</v>
      </c>
    </row>
    <row r="227" spans="1:13" x14ac:dyDescent="0.25">
      <c r="A227" s="39"/>
      <c r="K227" s="41" t="s">
        <v>310</v>
      </c>
      <c r="L227" s="40" t="s">
        <v>557</v>
      </c>
      <c r="M227" s="41">
        <v>772</v>
      </c>
    </row>
    <row r="228" spans="1:13" x14ac:dyDescent="0.25">
      <c r="A228" s="39"/>
      <c r="K228" s="41" t="s">
        <v>311</v>
      </c>
      <c r="L228" s="40" t="s">
        <v>558</v>
      </c>
      <c r="M228" s="41">
        <v>776</v>
      </c>
    </row>
    <row r="229" spans="1:13" ht="24" x14ac:dyDescent="0.25">
      <c r="A229" s="39"/>
      <c r="K229" s="41" t="s">
        <v>312</v>
      </c>
      <c r="L229" s="40" t="s">
        <v>559</v>
      </c>
      <c r="M229" s="41">
        <v>780</v>
      </c>
    </row>
    <row r="230" spans="1:13" x14ac:dyDescent="0.25">
      <c r="A230" s="39"/>
      <c r="K230" s="41" t="s">
        <v>313</v>
      </c>
      <c r="L230" s="40" t="s">
        <v>560</v>
      </c>
      <c r="M230" s="41">
        <v>788</v>
      </c>
    </row>
    <row r="231" spans="1:13" x14ac:dyDescent="0.25">
      <c r="A231" s="39"/>
      <c r="K231" s="41" t="s">
        <v>314</v>
      </c>
      <c r="L231" s="40" t="s">
        <v>561</v>
      </c>
      <c r="M231" s="41">
        <v>792</v>
      </c>
    </row>
    <row r="232" spans="1:13" x14ac:dyDescent="0.25">
      <c r="A232" s="39"/>
      <c r="K232" s="41" t="s">
        <v>315</v>
      </c>
      <c r="L232" s="40" t="s">
        <v>562</v>
      </c>
      <c r="M232" s="41">
        <v>795</v>
      </c>
    </row>
    <row r="233" spans="1:13" ht="24" x14ac:dyDescent="0.25">
      <c r="A233" s="39"/>
      <c r="K233" s="41" t="s">
        <v>316</v>
      </c>
      <c r="L233" s="40" t="s">
        <v>563</v>
      </c>
      <c r="M233" s="41">
        <v>796</v>
      </c>
    </row>
    <row r="234" spans="1:13" x14ac:dyDescent="0.25">
      <c r="A234" s="39"/>
      <c r="K234" s="41" t="s">
        <v>317</v>
      </c>
      <c r="L234" s="40" t="s">
        <v>564</v>
      </c>
      <c r="M234" s="41">
        <v>798</v>
      </c>
    </row>
    <row r="235" spans="1:13" x14ac:dyDescent="0.25">
      <c r="A235" s="39"/>
      <c r="K235" s="41" t="s">
        <v>318</v>
      </c>
      <c r="L235" s="40" t="s">
        <v>565</v>
      </c>
      <c r="M235" s="41">
        <v>800</v>
      </c>
    </row>
    <row r="236" spans="1:13" x14ac:dyDescent="0.25">
      <c r="A236" s="39"/>
      <c r="K236" s="41" t="s">
        <v>319</v>
      </c>
      <c r="L236" s="40" t="s">
        <v>566</v>
      </c>
      <c r="M236" s="41">
        <v>804</v>
      </c>
    </row>
    <row r="237" spans="1:13" ht="24" x14ac:dyDescent="0.25">
      <c r="A237" s="39"/>
      <c r="K237" s="41" t="s">
        <v>320</v>
      </c>
      <c r="L237" s="40" t="s">
        <v>567</v>
      </c>
      <c r="M237" s="41">
        <v>784</v>
      </c>
    </row>
    <row r="238" spans="1:13" ht="36" x14ac:dyDescent="0.25">
      <c r="A238" s="39"/>
      <c r="K238" s="41" t="s">
        <v>321</v>
      </c>
      <c r="L238" s="40" t="s">
        <v>568</v>
      </c>
      <c r="M238" s="41">
        <v>826</v>
      </c>
    </row>
    <row r="239" spans="1:13" ht="24" x14ac:dyDescent="0.25">
      <c r="A239" s="39"/>
      <c r="K239" s="41" t="s">
        <v>322</v>
      </c>
      <c r="L239" s="40" t="s">
        <v>569</v>
      </c>
      <c r="M239" s="41">
        <v>834</v>
      </c>
    </row>
    <row r="240" spans="1:13" ht="24" x14ac:dyDescent="0.25">
      <c r="A240" s="39"/>
      <c r="K240" s="41" t="s">
        <v>323</v>
      </c>
      <c r="L240" s="40" t="s">
        <v>570</v>
      </c>
      <c r="M240" s="41">
        <v>581</v>
      </c>
    </row>
    <row r="241" spans="1:13" ht="24" x14ac:dyDescent="0.25">
      <c r="A241" s="39"/>
      <c r="K241" s="41" t="s">
        <v>324</v>
      </c>
      <c r="L241" s="40" t="s">
        <v>572</v>
      </c>
      <c r="M241" s="41">
        <v>850</v>
      </c>
    </row>
    <row r="242" spans="1:13" x14ac:dyDescent="0.25">
      <c r="A242" s="39"/>
      <c r="K242" s="41" t="s">
        <v>325</v>
      </c>
      <c r="L242" s="40" t="s">
        <v>573</v>
      </c>
      <c r="M242" s="41">
        <v>858</v>
      </c>
    </row>
    <row r="243" spans="1:13" x14ac:dyDescent="0.25">
      <c r="A243" s="39"/>
      <c r="K243" s="41" t="s">
        <v>326</v>
      </c>
      <c r="L243" s="40" t="s">
        <v>574</v>
      </c>
      <c r="M243" s="41">
        <v>860</v>
      </c>
    </row>
    <row r="244" spans="1:13" x14ac:dyDescent="0.25">
      <c r="A244" s="39"/>
      <c r="K244" s="41" t="s">
        <v>327</v>
      </c>
      <c r="L244" s="40" t="s">
        <v>575</v>
      </c>
      <c r="M244" s="41">
        <v>548</v>
      </c>
    </row>
    <row r="245" spans="1:13" ht="24" x14ac:dyDescent="0.25">
      <c r="A245" s="39"/>
      <c r="K245" s="41" t="s">
        <v>328</v>
      </c>
      <c r="L245" s="40" t="s">
        <v>576</v>
      </c>
      <c r="M245" s="41">
        <v>862</v>
      </c>
    </row>
    <row r="246" spans="1:13" x14ac:dyDescent="0.25">
      <c r="A246" s="39"/>
      <c r="K246" s="41" t="s">
        <v>329</v>
      </c>
      <c r="L246" s="40" t="s">
        <v>577</v>
      </c>
      <c r="M246" s="41">
        <v>704</v>
      </c>
    </row>
    <row r="247" spans="1:13" ht="24" x14ac:dyDescent="0.25">
      <c r="A247" s="39"/>
      <c r="K247" s="41" t="s">
        <v>330</v>
      </c>
      <c r="L247" s="40" t="s">
        <v>578</v>
      </c>
      <c r="M247" s="41">
        <v>876</v>
      </c>
    </row>
    <row r="248" spans="1:13" x14ac:dyDescent="0.25">
      <c r="A248" s="39"/>
      <c r="K248" s="41" t="s">
        <v>331</v>
      </c>
      <c r="L248" s="40" t="s">
        <v>579</v>
      </c>
      <c r="M248" s="41">
        <v>732</v>
      </c>
    </row>
    <row r="249" spans="1:13" x14ac:dyDescent="0.25">
      <c r="A249" s="39"/>
      <c r="K249" s="41" t="s">
        <v>332</v>
      </c>
      <c r="L249" s="40" t="s">
        <v>580</v>
      </c>
      <c r="M249" s="41">
        <v>887</v>
      </c>
    </row>
    <row r="250" spans="1:13" x14ac:dyDescent="0.25">
      <c r="A250" s="39"/>
      <c r="K250" s="41" t="s">
        <v>333</v>
      </c>
      <c r="L250" s="40" t="s">
        <v>581</v>
      </c>
      <c r="M250" s="41">
        <v>894</v>
      </c>
    </row>
    <row r="251" spans="1:13" x14ac:dyDescent="0.25">
      <c r="A251" s="39"/>
      <c r="K251" s="41" t="s">
        <v>334</v>
      </c>
      <c r="L251" s="40" t="s">
        <v>582</v>
      </c>
      <c r="M251" s="41">
        <v>716</v>
      </c>
    </row>
    <row r="252" spans="1:13" ht="24" x14ac:dyDescent="0.25">
      <c r="A252" s="39"/>
      <c r="K252" s="41" t="s">
        <v>86</v>
      </c>
      <c r="L252" s="40" t="s">
        <v>571</v>
      </c>
      <c r="M252" s="41">
        <v>840</v>
      </c>
    </row>
    <row r="253" spans="1:13" x14ac:dyDescent="0.25">
      <c r="A253" s="39"/>
    </row>
    <row r="254" spans="1:13" x14ac:dyDescent="0.25">
      <c r="A254" s="39"/>
    </row>
    <row r="255" spans="1:13" x14ac:dyDescent="0.25">
      <c r="A255" s="39"/>
    </row>
    <row r="256" spans="1:13" x14ac:dyDescent="0.25">
      <c r="A256" s="39"/>
    </row>
    <row r="257" spans="1:1" x14ac:dyDescent="0.25">
      <c r="A257" s="39"/>
    </row>
    <row r="258" spans="1:1" x14ac:dyDescent="0.25">
      <c r="A258" s="39"/>
    </row>
    <row r="259" spans="1:1" x14ac:dyDescent="0.25">
      <c r="A259" s="39"/>
    </row>
    <row r="260" spans="1:1" x14ac:dyDescent="0.25">
      <c r="A260" s="39"/>
    </row>
    <row r="261" spans="1:1" x14ac:dyDescent="0.25">
      <c r="A261" s="39"/>
    </row>
    <row r="262" spans="1:1" x14ac:dyDescent="0.25">
      <c r="A262" s="39"/>
    </row>
    <row r="263" spans="1:1" x14ac:dyDescent="0.25">
      <c r="A263" s="39"/>
    </row>
    <row r="264" spans="1:1" x14ac:dyDescent="0.25">
      <c r="A264" s="39"/>
    </row>
    <row r="265" spans="1:1" x14ac:dyDescent="0.25">
      <c r="A265" s="39"/>
    </row>
    <row r="266" spans="1:1" x14ac:dyDescent="0.25">
      <c r="A266" s="39"/>
    </row>
    <row r="267" spans="1:1" x14ac:dyDescent="0.25">
      <c r="A267" s="39"/>
    </row>
    <row r="268" spans="1:1" x14ac:dyDescent="0.25">
      <c r="A268" s="39"/>
    </row>
    <row r="269" spans="1:1" x14ac:dyDescent="0.25">
      <c r="A269" s="39"/>
    </row>
    <row r="270" spans="1:1" x14ac:dyDescent="0.25">
      <c r="A270" s="39"/>
    </row>
    <row r="271" spans="1:1" x14ac:dyDescent="0.25">
      <c r="A271" s="39"/>
    </row>
    <row r="272" spans="1:1" x14ac:dyDescent="0.25">
      <c r="A272" s="39"/>
    </row>
    <row r="273" spans="1:1" x14ac:dyDescent="0.25">
      <c r="A273" s="39"/>
    </row>
    <row r="274" spans="1:1" x14ac:dyDescent="0.25">
      <c r="A274" s="39"/>
    </row>
    <row r="275" spans="1:1" x14ac:dyDescent="0.25">
      <c r="A275" s="39"/>
    </row>
    <row r="276" spans="1:1" x14ac:dyDescent="0.25">
      <c r="A276" s="39"/>
    </row>
    <row r="277" spans="1:1" x14ac:dyDescent="0.25">
      <c r="A277" s="39"/>
    </row>
    <row r="278" spans="1:1" x14ac:dyDescent="0.25">
      <c r="A278" s="39"/>
    </row>
    <row r="279" spans="1:1" x14ac:dyDescent="0.25">
      <c r="A279" s="39"/>
    </row>
    <row r="280" spans="1:1" x14ac:dyDescent="0.25">
      <c r="A280" s="39"/>
    </row>
    <row r="281" spans="1:1" x14ac:dyDescent="0.25">
      <c r="A281" s="3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51f777e746a439692a9c7ef7dae3d64 xmlns="78605331-efd2-474e-9e69-3b983143bfe1">
      <Terms xmlns="http://schemas.microsoft.com/office/infopath/2007/PartnerControls">
        <TermInfo xmlns="http://schemas.microsoft.com/office/infopath/2007/PartnerControls">
          <TermName xmlns="http://schemas.microsoft.com/office/infopath/2007/PartnerControls">Grant Management</TermName>
          <TermId xmlns="http://schemas.microsoft.com/office/infopath/2007/PartnerControls">f6b8f3f8-6e6d-4e99-b481-5695da36759a</TermId>
        </TermInfo>
      </Terms>
    </p51f777e746a439692a9c7ef7dae3d64>
    <TaxCatchAll xmlns="99aacafe-1580-4bcb-ad95-cc066ae40ef3">
      <Value>28</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4F6C27152CA94B9B65636C94D2A176" ma:contentTypeVersion="3" ma:contentTypeDescription="Create a new document." ma:contentTypeScope="" ma:versionID="75d38953bcd8ea3663437d78509a526c">
  <xsd:schema xmlns:xsd="http://www.w3.org/2001/XMLSchema" xmlns:xs="http://www.w3.org/2001/XMLSchema" xmlns:p="http://schemas.microsoft.com/office/2006/metadata/properties" xmlns:ns2="78605331-efd2-474e-9e69-3b983143bfe1" xmlns:ns3="99aacafe-1580-4bcb-ad95-cc066ae40ef3" targetNamespace="http://schemas.microsoft.com/office/2006/metadata/properties" ma:root="true" ma:fieldsID="c12fc732797e87453b7c1f27b3f1527c" ns2:_="" ns3:_="">
    <xsd:import namespace="78605331-efd2-474e-9e69-3b983143bfe1"/>
    <xsd:import namespace="99aacafe-1580-4bcb-ad95-cc066ae40ef3"/>
    <xsd:element name="properties">
      <xsd:complexType>
        <xsd:sequence>
          <xsd:element name="documentManagement">
            <xsd:complexType>
              <xsd:all>
                <xsd:element ref="ns2:p51f777e746a439692a9c7ef7dae3d64"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05331-efd2-474e-9e69-3b983143bfe1" elementFormDefault="qualified">
    <xsd:import namespace="http://schemas.microsoft.com/office/2006/documentManagement/types"/>
    <xsd:import namespace="http://schemas.microsoft.com/office/infopath/2007/PartnerControls"/>
    <xsd:element name="p51f777e746a439692a9c7ef7dae3d64" ma:index="9" nillable="true" ma:taxonomy="true" ma:internalName="p51f777e746a439692a9c7ef7dae3d64" ma:taxonomyFieldName="UnitClassification" ma:displayName="UnitClassification" ma:default="" ma:fieldId="{951f777e-746a-4396-92a9-c7ef7dae3d64}" ma:taxonomyMulti="true" ma:sspId="0bdd5ded-ed89-4195-a86c-ef771cc115e4" ma:termSetId="483aeb38-41a9-43cf-99bf-5cdd4f256b6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9aacafe-1580-4bcb-ad95-cc066ae40ef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a14907d-62dc-4568-9e53-242181632a81}" ma:internalName="TaxCatchAll" ma:showField="CatchAllData" ma:web="99aacafe-1580-4bcb-ad95-cc066ae40e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832782-6AB0-43AD-AB59-8CFE1104D61D}"/>
</file>

<file path=customXml/itemProps2.xml><?xml version="1.0" encoding="utf-8"?>
<ds:datastoreItem xmlns:ds="http://schemas.openxmlformats.org/officeDocument/2006/customXml" ds:itemID="{31B0DD3C-0FB4-466B-8A78-5B3233C56903}"/>
</file>

<file path=customXml/itemProps3.xml><?xml version="1.0" encoding="utf-8"?>
<ds:datastoreItem xmlns:ds="http://schemas.openxmlformats.org/officeDocument/2006/customXml" ds:itemID="{72ACB2C1-3074-4922-B2B1-C01A67D420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20</vt:i4>
      </vt:variant>
    </vt:vector>
  </HeadingPairs>
  <TitlesOfParts>
    <vt:vector size="27" baseType="lpstr">
      <vt:lpstr>Timeline</vt:lpstr>
      <vt:lpstr>NIH Checklist</vt:lpstr>
      <vt:lpstr>NSF Checklist</vt:lpstr>
      <vt:lpstr>NASA Checklist</vt:lpstr>
      <vt:lpstr>Other Agencies</vt:lpstr>
      <vt:lpstr>Approvals</vt:lpstr>
      <vt:lpstr>lists</vt:lpstr>
      <vt:lpstr>Approvals!agelist</vt:lpstr>
      <vt:lpstr>agelist</vt:lpstr>
      <vt:lpstr>Approvals!allocationlist</vt:lpstr>
      <vt:lpstr>allocationlist</vt:lpstr>
      <vt:lpstr>Approvals!countrylist</vt:lpstr>
      <vt:lpstr>countrylist</vt:lpstr>
      <vt:lpstr>Approvals!firstlist</vt:lpstr>
      <vt:lpstr>firstlist</vt:lpstr>
      <vt:lpstr>Approvals!modellist</vt:lpstr>
      <vt:lpstr>modellist</vt:lpstr>
      <vt:lpstr>Approvals!phaselist</vt:lpstr>
      <vt:lpstr>phaselist</vt:lpstr>
      <vt:lpstr>'NASA Checklist'!Print_Area</vt:lpstr>
      <vt:lpstr>'NIH Checklist'!Print_Area</vt:lpstr>
      <vt:lpstr>'NSF Checklist'!Print_Area</vt:lpstr>
      <vt:lpstr>'Other Agencies'!Print_Area</vt:lpstr>
      <vt:lpstr>Approvals!purposelist</vt:lpstr>
      <vt:lpstr>purposelist</vt:lpstr>
      <vt:lpstr>Approvals!recruitmentlist</vt:lpstr>
      <vt:lpstr>recruitmentlist</vt:lpstr>
    </vt:vector>
  </TitlesOfParts>
  <Company>University of Delaware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Proposal Timeline Template</dc:title>
  <dc:creator>Debbie Koch</dc:creator>
  <cp:lastModifiedBy>Buckley, Nicole</cp:lastModifiedBy>
  <cp:lastPrinted>2021-09-17T01:21:24Z</cp:lastPrinted>
  <dcterms:created xsi:type="dcterms:W3CDTF">2012-03-13T14:46:09Z</dcterms:created>
  <dcterms:modified xsi:type="dcterms:W3CDTF">2022-02-03T15:15:11Z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0x010100894F6C27152CA94B9B65636C94D2A176</vt:lpwstr>
  </property>
  <property fmtid="{D5CDD505-2E9C-101B-9397-08002B2CF9AE}" pid="3" name="UnitClassification">
    <vt:lpwstr>28;#Grant Management|f6b8f3f8-6e6d-4e99-b481-5695da36759a</vt:lpwstr>
  </property>
</Properties>
</file>